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iranda\Desktop\CAT DCF\"/>
    </mc:Choice>
  </mc:AlternateContent>
  <xr:revisionPtr revIDLastSave="0" documentId="8_{1C7E3FB5-E75A-4B80-AE5B-675061BFF8F0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Formula Example for CAT ROI" sheetId="5" r:id="rId1"/>
    <sheet name="Instruction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5" l="1"/>
  <c r="D11" i="5" l="1"/>
  <c r="D9" i="5"/>
  <c r="D13" i="5" l="1"/>
  <c r="D14" i="5" s="1"/>
  <c r="D15" i="5" s="1"/>
</calcChain>
</file>

<file path=xl/sharedStrings.xml><?xml version="1.0" encoding="utf-8"?>
<sst xmlns="http://schemas.openxmlformats.org/spreadsheetml/2006/main" count="44" uniqueCount="44">
  <si>
    <t xml:space="preserve">Diverted from Child Welfare </t>
  </si>
  <si>
    <t>Diverted from Juvenile Justice</t>
  </si>
  <si>
    <t>Diverted from Psychiatric Residential (SIPP)</t>
  </si>
  <si>
    <t>Cost Per Day</t>
  </si>
  <si>
    <t>Total Cost Avoidance</t>
  </si>
  <si>
    <t>Cost Avoided</t>
  </si>
  <si>
    <t>Clients Served in CAT</t>
  </si>
  <si>
    <t>Days in Quarter</t>
  </si>
  <si>
    <t>Clients Discharged from CAT</t>
  </si>
  <si>
    <t>Actual Cost Per Day</t>
  </si>
  <si>
    <t>Clients Discharged from CAT who Remain in Community</t>
  </si>
  <si>
    <t>*Note:  Based on interview data /risk assessment at time of admission to CAT</t>
  </si>
  <si>
    <t>$450.47 (Quarter 1 &amp; 2) $487.42 (Quarter 3 &amp; 4)</t>
  </si>
  <si>
    <t>Quarterly ROI Report - Appendix 3 Formula Example</t>
  </si>
  <si>
    <t>Total Cost for the Quarter</t>
  </si>
  <si>
    <r>
      <t xml:space="preserve">ROI Differential                                                                (Total Cost Avoidance </t>
    </r>
    <r>
      <rPr>
        <b/>
        <u/>
        <sz val="11"/>
        <color theme="1"/>
        <rFont val="Calibri"/>
        <family val="2"/>
        <scheme val="minor"/>
      </rPr>
      <t>minus</t>
    </r>
    <r>
      <rPr>
        <b/>
        <sz val="11"/>
        <color theme="1"/>
        <rFont val="Calibri"/>
        <family val="2"/>
        <scheme val="minor"/>
      </rPr>
      <t xml:space="preserve"> Total Cost for the Quarter)</t>
    </r>
  </si>
  <si>
    <r>
      <t xml:space="preserve">Return on Investment                                                               (ROI Differential </t>
    </r>
    <r>
      <rPr>
        <b/>
        <u/>
        <sz val="11"/>
        <color theme="1"/>
        <rFont val="Calibri"/>
        <family val="2"/>
        <scheme val="minor"/>
      </rPr>
      <t>divided</t>
    </r>
    <r>
      <rPr>
        <b/>
        <sz val="11"/>
        <color theme="1"/>
        <rFont val="Calibri"/>
        <family val="2"/>
        <scheme val="minor"/>
      </rPr>
      <t xml:space="preserve"> by the Total Cost for the Quarter)</t>
    </r>
  </si>
  <si>
    <t>Instructions for Calculating the ROI Report</t>
  </si>
  <si>
    <t>2) To calculate the "Actual Cost Per Day":</t>
  </si>
  <si>
    <t>1) Days in Quarter:</t>
  </si>
  <si>
    <t xml:space="preserve">      Provide total number of days for the reporting quarter</t>
  </si>
  <si>
    <t xml:space="preserve">     Total Cost for the Quarter divided by Clients Served then divided by Days in Quarter</t>
  </si>
  <si>
    <t>3) Total Cost for the Quarter:</t>
  </si>
  <si>
    <t>4) Diverted from Child Welfare Cost Avoided:</t>
  </si>
  <si>
    <t xml:space="preserve">     Number diverted from Child Welfare x Cost Per Day ($170) x 365 </t>
  </si>
  <si>
    <t>5) Diverted from Juvenile Justice Cost Avoided:</t>
  </si>
  <si>
    <t xml:space="preserve">     Number diverted from Juvenile Justice x Cost Per Day ($223) x 180</t>
  </si>
  <si>
    <t>6) Diverted from Psychiatric Residential (SIPP) Cost Avoided:</t>
  </si>
  <si>
    <t xml:space="preserve">     Number diverted from Psychiatric Residential (SIPP) x Cost Per Day ($450.47 for Q1 &amp; Q2/$487.42 for Q3 &amp; Q4) x 180</t>
  </si>
  <si>
    <t>7) Total Cost Avoidance:</t>
  </si>
  <si>
    <t xml:space="preserve">     Add up Cost Avoided totals for Child Welfare, Juvenile Justice and Psychiatric Residential (SIPP)</t>
  </si>
  <si>
    <t>8) ROI Differential:</t>
  </si>
  <si>
    <t>9) Return on Investment:</t>
  </si>
  <si>
    <t xml:space="preserve">     Total Cost Avoidance amount minus Total Cost for the Quarter</t>
  </si>
  <si>
    <t xml:space="preserve">     ROI Differential amount divided by Total Cost for the Quarter</t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</si>
  <si>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For numbers that extend out beyond 2 spots after the decimal place, if the third number to the right of the decimal place is a 5, round the second number to the right of the decimal place up.  For example, 1.125 would be rounded to 1.13.</t>
    </r>
  </si>
  <si>
    <t>PLEASE NOTE THE FOLLOWING REMINDERS:</t>
  </si>
  <si>
    <r>
      <rPr>
        <b/>
        <sz val="11"/>
        <color theme="1"/>
        <rFont val="Calibri"/>
        <family val="2"/>
        <scheme val="minor"/>
      </rPr>
      <t xml:space="preserve">     PLEASE NOTE:</t>
    </r>
    <r>
      <rPr>
        <sz val="11"/>
        <color theme="1"/>
        <rFont val="Calibri"/>
        <family val="2"/>
        <scheme val="minor"/>
      </rPr>
      <t xml:space="preserve"> $187,500.00 should be the standard cost per quarter of a $750,000.00 annual budget</t>
    </r>
  </si>
  <si>
    <t xml:space="preserve">     Should be "$187,500.00"</t>
  </si>
  <si>
    <r>
      <t xml:space="preserve">Note cost change for SIPP </t>
    </r>
    <r>
      <rPr>
        <b/>
        <sz val="12"/>
        <color theme="1"/>
        <rFont val="Wingdings 3"/>
        <family val="1"/>
        <charset val="2"/>
      </rPr>
      <t>g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</si>
  <si>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Providers must include cents.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</si>
  <si>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Providers must input "zeros" instead of simply leaving the field blank.</t>
    </r>
  </si>
  <si>
    <t>Screenshot of the CAT ROI formula calculation:</t>
  </si>
  <si>
    <t>Clients discharged from CAT who remained in the community were: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</si>
</sst>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;[Red]&quot;$&quot;#,##0.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Wingdings 3"/>
      <family val="1"/>
      <charset val="2"/>
    </font>
    <font>
      <b/>
      <u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164" fontId="0" fillId="0" borderId="1" xfId="0" applyNumberFormat="1" applyBorder="1"/>
    <xf numFmtId="6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0" fillId="0" borderId="2" xfId="0" applyBorder="1"/>
    <xf numFmtId="0" fontId="2" fillId="0" borderId="0" xfId="0" applyFont="1"/>
    <xf numFmtId="8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5" xfId="0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1" fillId="2" borderId="0" xfId="0" applyFont="1" applyFill="1" applyAlignment="1">
      <alignment horizontal="left"/>
    </xf>
    <xf numFmtId="164" fontId="0" fillId="0" borderId="0" xfId="0" applyNumberFormat="1" applyFill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left" vertical="center" indent="5"/>
    </xf>
    <xf numFmtId="0" fontId="0" fillId="0" borderId="8" xfId="0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8" fontId="0" fillId="3" borderId="3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 vertical="center" indent="5"/>
    </xf>
    <xf numFmtId="0" fontId="0" fillId="2" borderId="0" xfId="0" applyFill="1" applyAlignment="1"/>
    <xf numFmtId="0" fontId="0" fillId="0" borderId="0" xfId="0" applyAlignment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13</xdr:col>
      <xdr:colOff>123825</xdr:colOff>
      <xdr:row>54</xdr:row>
      <xdr:rowOff>123825</xdr:rowOff>
    </xdr:to>
    <xdr:pic>
      <xdr:nvPicPr>
        <xdr:cNvPr id="3" name="Picture 3" descr="image001">
          <a:extLst>
            <a:ext uri="{FF2B5EF4-FFF2-40B4-BE49-F238E27FC236}">
              <a16:creationId xmlns:a16="http://schemas.microsoft.com/office/drawing/2014/main" id="{C941F7D9-EFC0-4A54-AF45-F82EAFB7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9944100" cy="526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abSelected="1" zoomScaleNormal="100" zoomScaleSheetLayoutView="100" workbookViewId="0">
      <selection activeCell="C12" sqref="C12"/>
    </sheetView>
  </sheetViews>
  <sheetFormatPr defaultRowHeight="14.25" x14ac:dyDescent="0.45"/>
  <cols>
    <col min="1" max="1" width="50.86328125" customWidth="1"/>
    <col min="2" max="2" width="23" customWidth="1"/>
    <col min="3" max="3" width="41.265625" customWidth="1"/>
    <col min="4" max="4" width="23.86328125" customWidth="1"/>
    <col min="5" max="5" width="10.73046875" customWidth="1"/>
    <col min="6" max="6" width="13.59765625" customWidth="1"/>
    <col min="7" max="7" width="11.86328125" bestFit="1" customWidth="1"/>
  </cols>
  <sheetData>
    <row r="1" spans="1:6" ht="14.65" thickBot="1" x14ac:dyDescent="0.5">
      <c r="A1" s="12" t="s">
        <v>13</v>
      </c>
    </row>
    <row r="2" spans="1:6" ht="14.65" thickBot="1" x14ac:dyDescent="0.5">
      <c r="B2" s="12" t="s">
        <v>7</v>
      </c>
      <c r="C2" s="23">
        <v>90</v>
      </c>
    </row>
    <row r="3" spans="1:6" ht="14.65" thickBot="1" x14ac:dyDescent="0.5">
      <c r="A3" s="7"/>
      <c r="B3" s="11"/>
      <c r="C3" s="12" t="s">
        <v>9</v>
      </c>
      <c r="D3" s="13" t="s">
        <v>14</v>
      </c>
    </row>
    <row r="4" spans="1:6" x14ac:dyDescent="0.45">
      <c r="A4" s="1" t="s">
        <v>6</v>
      </c>
      <c r="B4" s="14">
        <v>43</v>
      </c>
      <c r="C4" s="24">
        <v>45.74</v>
      </c>
      <c r="D4" s="25">
        <v>202000</v>
      </c>
      <c r="F4" s="8"/>
    </row>
    <row r="5" spans="1:6" x14ac:dyDescent="0.45">
      <c r="A5" s="1" t="s">
        <v>8</v>
      </c>
      <c r="B5" s="14">
        <v>17</v>
      </c>
      <c r="C5" s="3"/>
      <c r="D5" s="4"/>
    </row>
    <row r="6" spans="1:6" x14ac:dyDescent="0.45">
      <c r="A6" s="1" t="s">
        <v>10</v>
      </c>
      <c r="B6" s="14">
        <v>15</v>
      </c>
      <c r="C6" s="1"/>
      <c r="D6" s="2"/>
    </row>
    <row r="7" spans="1:6" ht="14.65" thickBot="1" x14ac:dyDescent="0.5">
      <c r="A7" s="6"/>
      <c r="B7" s="6"/>
      <c r="C7" s="16"/>
      <c r="D7" s="17"/>
    </row>
    <row r="8" spans="1:6" ht="28.9" thickBot="1" x14ac:dyDescent="0.5">
      <c r="A8" s="10" t="s">
        <v>43</v>
      </c>
      <c r="B8" s="15"/>
      <c r="C8" s="12" t="s">
        <v>3</v>
      </c>
      <c r="D8" s="13" t="s">
        <v>5</v>
      </c>
    </row>
    <row r="9" spans="1:6" x14ac:dyDescent="0.45">
      <c r="A9" s="1" t="s">
        <v>0</v>
      </c>
      <c r="B9" s="14">
        <v>3</v>
      </c>
      <c r="C9" s="26">
        <v>170</v>
      </c>
      <c r="D9" s="29">
        <f>(B9*C9)*365</f>
        <v>186150</v>
      </c>
    </row>
    <row r="10" spans="1:6" x14ac:dyDescent="0.45">
      <c r="A10" s="1" t="s">
        <v>1</v>
      </c>
      <c r="B10" s="14">
        <v>0</v>
      </c>
      <c r="C10" s="27">
        <v>223</v>
      </c>
      <c r="D10" s="30">
        <f>(B10*C10)*180</f>
        <v>0</v>
      </c>
    </row>
    <row r="11" spans="1:6" x14ac:dyDescent="0.45">
      <c r="A11" s="1" t="s">
        <v>2</v>
      </c>
      <c r="B11" s="14">
        <v>5</v>
      </c>
      <c r="C11" s="27">
        <v>450.47</v>
      </c>
      <c r="D11" s="30">
        <f>(B11*C11)*180</f>
        <v>405423.00000000006</v>
      </c>
    </row>
    <row r="12" spans="1:6" ht="15.4" x14ac:dyDescent="0.45">
      <c r="B12" s="28" t="s">
        <v>39</v>
      </c>
      <c r="C12" s="18" t="s">
        <v>12</v>
      </c>
      <c r="D12" s="19"/>
    </row>
    <row r="13" spans="1:6" x14ac:dyDescent="0.45">
      <c r="B13" s="5" t="s">
        <v>4</v>
      </c>
      <c r="C13" s="5"/>
      <c r="D13" s="31">
        <f>D9+D10+D11</f>
        <v>591573</v>
      </c>
    </row>
    <row r="14" spans="1:6" ht="59.25" customHeight="1" x14ac:dyDescent="0.45">
      <c r="B14" s="9" t="s">
        <v>15</v>
      </c>
      <c r="C14" s="5"/>
      <c r="D14" s="31">
        <f>D13-D4</f>
        <v>389573</v>
      </c>
    </row>
    <row r="15" spans="1:6" ht="57" x14ac:dyDescent="0.45">
      <c r="B15" s="9" t="s">
        <v>16</v>
      </c>
      <c r="C15" s="5"/>
      <c r="D15" s="32">
        <f>D14/D4</f>
        <v>1.9285792079207922</v>
      </c>
    </row>
    <row r="18" spans="1:1" x14ac:dyDescent="0.45">
      <c r="A18" t="s">
        <v>11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419B-AE2A-4994-B159-20E101431358}">
  <dimension ref="A1:I27"/>
  <sheetViews>
    <sheetView workbookViewId="0">
      <selection activeCell="U47" sqref="U47"/>
    </sheetView>
  </sheetViews>
  <sheetFormatPr defaultRowHeight="14.25" x14ac:dyDescent="0.45"/>
  <cols>
    <col min="5" max="5" width="24.1328125" customWidth="1"/>
    <col min="7" max="7" width="20" customWidth="1"/>
    <col min="9" max="9" width="11.73046875" customWidth="1"/>
  </cols>
  <sheetData>
    <row r="1" spans="1:9" ht="23.25" x14ac:dyDescent="0.7">
      <c r="A1" s="39" t="s">
        <v>17</v>
      </c>
      <c r="B1" s="39"/>
      <c r="C1" s="39"/>
      <c r="D1" s="39"/>
      <c r="E1" s="39"/>
    </row>
    <row r="2" spans="1:9" x14ac:dyDescent="0.45">
      <c r="A2" s="40" t="s">
        <v>19</v>
      </c>
      <c r="B2" s="40"/>
      <c r="C2" s="40"/>
      <c r="D2" s="40"/>
      <c r="E2" s="40"/>
      <c r="F2" s="40"/>
      <c r="G2" s="40"/>
    </row>
    <row r="3" spans="1:9" x14ac:dyDescent="0.45">
      <c r="A3" s="36" t="s">
        <v>20</v>
      </c>
      <c r="B3" s="36"/>
      <c r="C3" s="36"/>
      <c r="D3" s="36"/>
      <c r="E3" s="36"/>
      <c r="F3" s="20"/>
      <c r="G3" s="20"/>
    </row>
    <row r="4" spans="1:9" x14ac:dyDescent="0.45">
      <c r="A4" s="40" t="s">
        <v>18</v>
      </c>
      <c r="B4" s="40"/>
      <c r="C4" s="40"/>
      <c r="D4" s="40"/>
    </row>
    <row r="5" spans="1:9" x14ac:dyDescent="0.45">
      <c r="A5" s="36" t="s">
        <v>21</v>
      </c>
      <c r="B5" s="36"/>
      <c r="C5" s="36"/>
      <c r="D5" s="36"/>
      <c r="E5" s="36"/>
      <c r="F5" s="36"/>
      <c r="G5" s="36"/>
    </row>
    <row r="6" spans="1:9" x14ac:dyDescent="0.45">
      <c r="A6" s="21" t="s">
        <v>22</v>
      </c>
    </row>
    <row r="7" spans="1:9" x14ac:dyDescent="0.45">
      <c r="A7" t="s">
        <v>38</v>
      </c>
    </row>
    <row r="8" spans="1:9" x14ac:dyDescent="0.45">
      <c r="A8" s="35" t="s">
        <v>37</v>
      </c>
      <c r="B8" s="35"/>
      <c r="C8" s="35"/>
      <c r="D8" s="35"/>
      <c r="E8" s="35"/>
      <c r="F8" s="35"/>
      <c r="G8" s="35"/>
    </row>
    <row r="9" spans="1:9" x14ac:dyDescent="0.45">
      <c r="A9" s="21" t="s">
        <v>23</v>
      </c>
    </row>
    <row r="10" spans="1:9" x14ac:dyDescent="0.45">
      <c r="A10" s="36" t="s">
        <v>24</v>
      </c>
      <c r="B10" s="36"/>
      <c r="C10" s="36"/>
      <c r="D10" s="36"/>
      <c r="E10" s="36"/>
      <c r="F10" s="36"/>
    </row>
    <row r="11" spans="1:9" x14ac:dyDescent="0.45">
      <c r="A11" s="21" t="s">
        <v>25</v>
      </c>
    </row>
    <row r="12" spans="1:9" x14ac:dyDescent="0.45">
      <c r="A12" s="36" t="s">
        <v>26</v>
      </c>
      <c r="B12" s="36"/>
      <c r="C12" s="36"/>
      <c r="D12" s="36"/>
      <c r="E12" s="36"/>
      <c r="F12" s="36"/>
    </row>
    <row r="13" spans="1:9" x14ac:dyDescent="0.45">
      <c r="A13" s="21" t="s">
        <v>27</v>
      </c>
    </row>
    <row r="14" spans="1:9" x14ac:dyDescent="0.45">
      <c r="A14" s="41" t="s">
        <v>28</v>
      </c>
      <c r="B14" s="41"/>
      <c r="C14" s="41"/>
      <c r="D14" s="41"/>
      <c r="E14" s="41"/>
      <c r="F14" s="41"/>
      <c r="G14" s="41"/>
      <c r="H14" s="41"/>
      <c r="I14" s="41"/>
    </row>
    <row r="15" spans="1:9" x14ac:dyDescent="0.45">
      <c r="A15" s="21" t="s">
        <v>29</v>
      </c>
    </row>
    <row r="16" spans="1:9" x14ac:dyDescent="0.45">
      <c r="A16" s="36" t="s">
        <v>30</v>
      </c>
      <c r="B16" s="36"/>
      <c r="C16" s="36"/>
      <c r="D16" s="36"/>
      <c r="E16" s="36"/>
      <c r="F16" s="36"/>
      <c r="G16" s="36"/>
      <c r="H16" s="36"/>
    </row>
    <row r="17" spans="1:6" x14ac:dyDescent="0.45">
      <c r="A17" s="21" t="s">
        <v>31</v>
      </c>
    </row>
    <row r="18" spans="1:6" x14ac:dyDescent="0.45">
      <c r="A18" s="36" t="s">
        <v>33</v>
      </c>
      <c r="B18" s="36"/>
      <c r="C18" s="36"/>
      <c r="D18" s="36"/>
      <c r="E18" s="36"/>
      <c r="F18" s="36"/>
    </row>
    <row r="19" spans="1:6" x14ac:dyDescent="0.45">
      <c r="A19" s="21" t="s">
        <v>32</v>
      </c>
    </row>
    <row r="20" spans="1:6" x14ac:dyDescent="0.45">
      <c r="A20" t="s">
        <v>34</v>
      </c>
    </row>
    <row r="22" spans="1:6" ht="15.75" x14ac:dyDescent="0.5">
      <c r="A22" s="37" t="s">
        <v>36</v>
      </c>
      <c r="B22" s="38"/>
      <c r="C22" s="38"/>
      <c r="D22" s="38"/>
      <c r="E22" s="38"/>
    </row>
    <row r="23" spans="1:6" x14ac:dyDescent="0.45">
      <c r="A23" s="22" t="s">
        <v>41</v>
      </c>
    </row>
    <row r="24" spans="1:6" x14ac:dyDescent="0.45">
      <c r="A24" s="22" t="s">
        <v>40</v>
      </c>
    </row>
    <row r="25" spans="1:6" x14ac:dyDescent="0.45">
      <c r="A25" s="22" t="s">
        <v>35</v>
      </c>
    </row>
    <row r="26" spans="1:6" x14ac:dyDescent="0.45">
      <c r="A26" s="22"/>
    </row>
    <row r="27" spans="1:6" x14ac:dyDescent="0.45">
      <c r="A27" s="34" t="s">
        <v>42</v>
      </c>
      <c r="B27" s="33"/>
      <c r="C27" s="33"/>
      <c r="D27" s="33"/>
      <c r="E27" s="33"/>
    </row>
  </sheetData>
  <mergeCells count="12">
    <mergeCell ref="A8:G8"/>
    <mergeCell ref="A16:H16"/>
    <mergeCell ref="A18:F18"/>
    <mergeCell ref="A22:E22"/>
    <mergeCell ref="A1:E1"/>
    <mergeCell ref="A5:G5"/>
    <mergeCell ref="A4:D4"/>
    <mergeCell ref="A2:G2"/>
    <mergeCell ref="A3:E3"/>
    <mergeCell ref="A14:I14"/>
    <mergeCell ref="A12:F12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 Example for CAT ROI</vt:lpstr>
      <vt:lpstr>Instructions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Teferra, Melissa</dc:creator>
  <cp:lastModifiedBy>Rummy Miranda</cp:lastModifiedBy>
  <cp:lastPrinted>2015-10-19T21:23:36Z</cp:lastPrinted>
  <dcterms:created xsi:type="dcterms:W3CDTF">2015-07-30T19:51:00Z</dcterms:created>
  <dcterms:modified xsi:type="dcterms:W3CDTF">2020-06-24T18:24:36Z</dcterms:modified>
</cp:coreProperties>
</file>