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FCHSDC01\Team Folders\CFCHS Shared Data\System of Care\Reporting Templates\"/>
    </mc:Choice>
  </mc:AlternateContent>
  <xr:revisionPtr revIDLastSave="0" documentId="8_{77267777-C428-4E07-BF34-923507CE8E59}" xr6:coauthVersionLast="47" xr6:coauthVersionMax="47" xr10:uidLastSave="{00000000-0000-0000-0000-000000000000}"/>
  <bookViews>
    <workbookView xWindow="-98" yWindow="-98" windowWidth="20715" windowHeight="13276" xr2:uid="{00000000-000D-0000-FFFF-FFFF00000000}"/>
  </bookViews>
  <sheets>
    <sheet name="Outcome Measures" sheetId="18" r:id="rId1"/>
    <sheet name="Recovery Team Meetings" sheetId="21" r:id="rId2"/>
    <sheet name="Discharge Meetings" sheetId="20" r:id="rId3"/>
    <sheet name="Vacancy Report " sheetId="19" r:id="rId4"/>
    <sheet name="Weekly Enrollment" sheetId="22" r:id="rId5"/>
    <sheet name="Brevard - Vacant" sheetId="1" state="hidden" r:id="rId6"/>
  </sheets>
  <definedNames>
    <definedName name="_xlnm.Print_Area" localSheetId="5">'Brevard - Vacant'!$A$1:$I$34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43" i="18" l="1"/>
  <c r="U41" i="18" s="1"/>
  <c r="U42" i="18"/>
  <c r="T43" i="18"/>
  <c r="T41" i="18" s="1"/>
  <c r="T42" i="18"/>
  <c r="P43" i="18"/>
  <c r="P42" i="18"/>
  <c r="O43" i="18"/>
  <c r="O42" i="18"/>
  <c r="K43" i="18"/>
  <c r="K42" i="18"/>
  <c r="J43" i="18"/>
  <c r="J42" i="18"/>
  <c r="J41" i="18" s="1"/>
  <c r="F43" i="18"/>
  <c r="F42" i="18"/>
  <c r="E43" i="18"/>
  <c r="E42" i="18"/>
  <c r="B41" i="18"/>
  <c r="D41" i="18"/>
  <c r="G41" i="18"/>
  <c r="H41" i="18"/>
  <c r="I41" i="18"/>
  <c r="L41" i="18"/>
  <c r="M41" i="18"/>
  <c r="N41" i="18"/>
  <c r="Q41" i="18"/>
  <c r="R41" i="18"/>
  <c r="S41" i="18"/>
  <c r="C41" i="18"/>
  <c r="U40" i="18"/>
  <c r="U39" i="18"/>
  <c r="U38" i="18" s="1"/>
  <c r="T40" i="18"/>
  <c r="T39" i="18"/>
  <c r="P40" i="18"/>
  <c r="P39" i="18"/>
  <c r="O40" i="18"/>
  <c r="O39" i="18"/>
  <c r="K40" i="18"/>
  <c r="K39" i="18"/>
  <c r="J40" i="18"/>
  <c r="J39" i="18"/>
  <c r="F40" i="18"/>
  <c r="F38" i="18" s="1"/>
  <c r="F39" i="18"/>
  <c r="E40" i="18"/>
  <c r="E39" i="18"/>
  <c r="S38" i="18"/>
  <c r="R38" i="18"/>
  <c r="Q38" i="18"/>
  <c r="N38" i="18"/>
  <c r="M38" i="18"/>
  <c r="L38" i="18"/>
  <c r="I38" i="18"/>
  <c r="H38" i="18"/>
  <c r="G38" i="18"/>
  <c r="D38" i="18"/>
  <c r="C38" i="18"/>
  <c r="E36" i="18"/>
  <c r="B38" i="18"/>
  <c r="U37" i="18"/>
  <c r="U36" i="18"/>
  <c r="T37" i="18"/>
  <c r="T36" i="18"/>
  <c r="P37" i="18"/>
  <c r="P36" i="18"/>
  <c r="O37" i="18"/>
  <c r="O36" i="18"/>
  <c r="K37" i="18"/>
  <c r="K36" i="18"/>
  <c r="J37" i="18"/>
  <c r="J36" i="18"/>
  <c r="F37" i="18"/>
  <c r="E37" i="18"/>
  <c r="F36" i="18"/>
  <c r="L35" i="18"/>
  <c r="M35" i="18"/>
  <c r="N35" i="18"/>
  <c r="Q35" i="18"/>
  <c r="R35" i="18"/>
  <c r="S35" i="18"/>
  <c r="E31" i="18"/>
  <c r="H35" i="18"/>
  <c r="I35" i="18"/>
  <c r="G35" i="18"/>
  <c r="C35" i="18"/>
  <c r="D35" i="18"/>
  <c r="B35" i="18"/>
  <c r="E7" i="18"/>
  <c r="B6" i="18"/>
  <c r="C6" i="18"/>
  <c r="D6" i="18"/>
  <c r="G6" i="18"/>
  <c r="H6" i="18"/>
  <c r="I6" i="18"/>
  <c r="L6" i="18"/>
  <c r="M6" i="18"/>
  <c r="N6" i="18"/>
  <c r="Q6" i="18"/>
  <c r="R6" i="18"/>
  <c r="S6" i="18"/>
  <c r="F7" i="18"/>
  <c r="J7" i="18"/>
  <c r="K7" i="18"/>
  <c r="O7" i="18"/>
  <c r="P7" i="18"/>
  <c r="T7" i="18"/>
  <c r="U7" i="18"/>
  <c r="E8" i="18"/>
  <c r="F8" i="18"/>
  <c r="J8" i="18"/>
  <c r="K8" i="18"/>
  <c r="O8" i="18"/>
  <c r="P8" i="18"/>
  <c r="T8" i="18"/>
  <c r="B9" i="18"/>
  <c r="C9" i="18"/>
  <c r="D9" i="18"/>
  <c r="G9" i="18"/>
  <c r="H9" i="18"/>
  <c r="I9" i="18"/>
  <c r="L9" i="18"/>
  <c r="M9" i="18"/>
  <c r="N9" i="18"/>
  <c r="Q9" i="18"/>
  <c r="R9" i="18"/>
  <c r="S9" i="18"/>
  <c r="E10" i="18"/>
  <c r="F10" i="18" s="1"/>
  <c r="J10" i="18"/>
  <c r="O10" i="18"/>
  <c r="T10" i="18"/>
  <c r="E11" i="18"/>
  <c r="F11" i="18" s="1"/>
  <c r="J11" i="18"/>
  <c r="O11" i="18"/>
  <c r="T11" i="18"/>
  <c r="B12" i="18"/>
  <c r="C12" i="18"/>
  <c r="D12" i="18"/>
  <c r="G12" i="18"/>
  <c r="H12" i="18"/>
  <c r="I12" i="18"/>
  <c r="L12" i="18"/>
  <c r="M12" i="18"/>
  <c r="N12" i="18"/>
  <c r="Q12" i="18"/>
  <c r="R12" i="18"/>
  <c r="S12" i="18"/>
  <c r="E13" i="18"/>
  <c r="J13" i="18"/>
  <c r="K13" i="18" s="1"/>
  <c r="O13" i="18"/>
  <c r="T13" i="18"/>
  <c r="E14" i="18"/>
  <c r="J14" i="18"/>
  <c r="O14" i="18"/>
  <c r="T14" i="18"/>
  <c r="B15" i="18"/>
  <c r="C15" i="18"/>
  <c r="D15" i="18"/>
  <c r="G15" i="18"/>
  <c r="H15" i="18"/>
  <c r="I15" i="18"/>
  <c r="L15" i="18"/>
  <c r="M15" i="18"/>
  <c r="N15" i="18"/>
  <c r="Q15" i="18"/>
  <c r="R15" i="18"/>
  <c r="S15" i="18"/>
  <c r="E16" i="18"/>
  <c r="F16" i="18"/>
  <c r="J16" i="18"/>
  <c r="K16" i="18"/>
  <c r="O16" i="18"/>
  <c r="P16" i="18"/>
  <c r="T16" i="18"/>
  <c r="U16" i="18"/>
  <c r="E17" i="18"/>
  <c r="F17" i="18"/>
  <c r="F15" i="18" s="1"/>
  <c r="J17" i="18"/>
  <c r="K17" i="18"/>
  <c r="O17" i="18"/>
  <c r="O15" i="18" s="1"/>
  <c r="P17" i="18"/>
  <c r="P15" i="18" s="1"/>
  <c r="T17" i="18"/>
  <c r="T15" i="18" s="1"/>
  <c r="U17" i="18"/>
  <c r="U15" i="18" s="1"/>
  <c r="B18" i="18"/>
  <c r="C18" i="18"/>
  <c r="D18" i="18"/>
  <c r="G18" i="18"/>
  <c r="H18" i="18"/>
  <c r="I18" i="18"/>
  <c r="L18" i="18"/>
  <c r="M18" i="18"/>
  <c r="N18" i="18"/>
  <c r="Q18" i="18"/>
  <c r="R18" i="18"/>
  <c r="S18" i="18"/>
  <c r="E19" i="18"/>
  <c r="F19" i="18"/>
  <c r="J19" i="18"/>
  <c r="K19" i="18"/>
  <c r="O19" i="18"/>
  <c r="P19" i="18"/>
  <c r="T19" i="18"/>
  <c r="U19" i="18"/>
  <c r="E20" i="18"/>
  <c r="E18" i="18" s="1"/>
  <c r="F20" i="18"/>
  <c r="F18" i="18" s="1"/>
  <c r="J20" i="18"/>
  <c r="J18" i="18" s="1"/>
  <c r="K20" i="18"/>
  <c r="O20" i="18"/>
  <c r="P20" i="18"/>
  <c r="T20" i="18"/>
  <c r="U20" i="18"/>
  <c r="B21" i="18"/>
  <c r="C21" i="18"/>
  <c r="D21" i="18"/>
  <c r="G21" i="18"/>
  <c r="H21" i="18"/>
  <c r="I21" i="18"/>
  <c r="L21" i="18"/>
  <c r="M21" i="18"/>
  <c r="N21" i="18"/>
  <c r="Q21" i="18"/>
  <c r="R21" i="18"/>
  <c r="S21" i="18"/>
  <c r="E22" i="18"/>
  <c r="F22" i="18"/>
  <c r="J22" i="18"/>
  <c r="K22" i="18"/>
  <c r="O22" i="18"/>
  <c r="P22" i="18"/>
  <c r="T22" i="18"/>
  <c r="U22" i="18"/>
  <c r="E23" i="18"/>
  <c r="F23" i="18"/>
  <c r="F21" i="18" s="1"/>
  <c r="J23" i="18"/>
  <c r="K23" i="18"/>
  <c r="K21" i="18" s="1"/>
  <c r="O23" i="18"/>
  <c r="O21" i="18" s="1"/>
  <c r="P23" i="18"/>
  <c r="P21" i="18" s="1"/>
  <c r="T23" i="18"/>
  <c r="U23" i="18"/>
  <c r="B24" i="18"/>
  <c r="C24" i="18"/>
  <c r="D24" i="18"/>
  <c r="G24" i="18"/>
  <c r="H24" i="18"/>
  <c r="I24" i="18"/>
  <c r="L24" i="18"/>
  <c r="M24" i="18"/>
  <c r="N24" i="18"/>
  <c r="Q24" i="18"/>
  <c r="R24" i="18"/>
  <c r="S24" i="18"/>
  <c r="E25" i="18"/>
  <c r="F25" i="18"/>
  <c r="J25" i="18"/>
  <c r="K25" i="18"/>
  <c r="O25" i="18"/>
  <c r="P25" i="18"/>
  <c r="T25" i="18"/>
  <c r="U25" i="18"/>
  <c r="E26" i="18"/>
  <c r="E24" i="18" s="1"/>
  <c r="F26" i="18"/>
  <c r="F24" i="18" s="1"/>
  <c r="J26" i="18"/>
  <c r="K26" i="18"/>
  <c r="O26" i="18"/>
  <c r="P26" i="18"/>
  <c r="P24" i="18" s="1"/>
  <c r="T26" i="18"/>
  <c r="T24" i="18" s="1"/>
  <c r="U26" i="18"/>
  <c r="B27" i="18"/>
  <c r="C27" i="18"/>
  <c r="D27" i="18"/>
  <c r="G27" i="18"/>
  <c r="H27" i="18"/>
  <c r="I27" i="18"/>
  <c r="L27" i="18"/>
  <c r="M27" i="18"/>
  <c r="N27" i="18"/>
  <c r="Q27" i="18"/>
  <c r="R27" i="18"/>
  <c r="S27" i="18"/>
  <c r="E28" i="18"/>
  <c r="F28" i="18"/>
  <c r="J28" i="18"/>
  <c r="K28" i="18"/>
  <c r="O28" i="18"/>
  <c r="P28" i="18"/>
  <c r="T28" i="18"/>
  <c r="U28" i="18"/>
  <c r="E29" i="18"/>
  <c r="E27" i="18" s="1"/>
  <c r="F29" i="18"/>
  <c r="F27" i="18" s="1"/>
  <c r="J29" i="18"/>
  <c r="K29" i="18"/>
  <c r="K27" i="18" s="1"/>
  <c r="O29" i="18"/>
  <c r="O27" i="18" s="1"/>
  <c r="P29" i="18"/>
  <c r="P27" i="18" s="1"/>
  <c r="T29" i="18"/>
  <c r="T27" i="18" s="1"/>
  <c r="U29" i="18"/>
  <c r="B30" i="18"/>
  <c r="C30" i="18"/>
  <c r="D30" i="18"/>
  <c r="G30" i="18"/>
  <c r="H30" i="18"/>
  <c r="I30" i="18"/>
  <c r="L30" i="18"/>
  <c r="M30" i="18"/>
  <c r="N30" i="18"/>
  <c r="Q30" i="18"/>
  <c r="R30" i="18"/>
  <c r="S30" i="18"/>
  <c r="F31" i="18"/>
  <c r="J31" i="18"/>
  <c r="K31" i="18"/>
  <c r="O31" i="18"/>
  <c r="P31" i="18"/>
  <c r="T31" i="18"/>
  <c r="U31" i="18"/>
  <c r="E32" i="18"/>
  <c r="F32" i="18"/>
  <c r="J32" i="18"/>
  <c r="K32" i="18"/>
  <c r="O32" i="18"/>
  <c r="O30" i="18" s="1"/>
  <c r="P32" i="18"/>
  <c r="T32" i="18"/>
  <c r="U32" i="18"/>
  <c r="T6" i="18" l="1"/>
  <c r="P41" i="18"/>
  <c r="O41" i="18"/>
  <c r="K41" i="18"/>
  <c r="F41" i="18"/>
  <c r="E41" i="18"/>
  <c r="T38" i="18"/>
  <c r="P38" i="18"/>
  <c r="O38" i="18"/>
  <c r="K38" i="18"/>
  <c r="J38" i="18"/>
  <c r="E38" i="18"/>
  <c r="U35" i="18"/>
  <c r="T35" i="18"/>
  <c r="P35" i="18"/>
  <c r="O35" i="18"/>
  <c r="K35" i="18"/>
  <c r="J35" i="18"/>
  <c r="F35" i="18"/>
  <c r="E35" i="18"/>
  <c r="P30" i="18"/>
  <c r="U30" i="18"/>
  <c r="K30" i="18"/>
  <c r="F30" i="18"/>
  <c r="E30" i="18"/>
  <c r="J30" i="18"/>
  <c r="J27" i="18"/>
  <c r="T18" i="18"/>
  <c r="U24" i="18"/>
  <c r="J21" i="18"/>
  <c r="J24" i="18"/>
  <c r="O24" i="18"/>
  <c r="J15" i="18"/>
  <c r="U21" i="18"/>
  <c r="T21" i="18"/>
  <c r="E21" i="18"/>
  <c r="U27" i="18"/>
  <c r="K24" i="18"/>
  <c r="T30" i="18"/>
  <c r="E15" i="18"/>
  <c r="F6" i="18"/>
  <c r="P18" i="18"/>
  <c r="O9" i="18"/>
  <c r="U18" i="18"/>
  <c r="K15" i="18"/>
  <c r="P6" i="18"/>
  <c r="K6" i="18"/>
  <c r="E6" i="18"/>
  <c r="O18" i="18"/>
  <c r="J12" i="18"/>
  <c r="K14" i="18"/>
  <c r="K12" i="18" s="1"/>
  <c r="J6" i="18"/>
  <c r="K18" i="18"/>
  <c r="T12" i="18"/>
  <c r="O6" i="18"/>
  <c r="O12" i="18"/>
  <c r="P13" i="18"/>
  <c r="J9" i="18"/>
  <c r="E9" i="18"/>
  <c r="U10" i="18"/>
  <c r="P14" i="18"/>
  <c r="U11" i="18"/>
  <c r="T9" i="18"/>
  <c r="F9" i="18"/>
  <c r="F14" i="18"/>
  <c r="F13" i="18"/>
  <c r="P11" i="18"/>
  <c r="P10" i="18"/>
  <c r="U14" i="18"/>
  <c r="U13" i="18"/>
  <c r="E12" i="18"/>
  <c r="F12" i="18" s="1"/>
  <c r="K11" i="18"/>
  <c r="K10" i="18"/>
  <c r="U8" i="18"/>
  <c r="U6" i="18" s="1"/>
  <c r="U9" i="18" l="1"/>
  <c r="P12" i="18"/>
  <c r="P9" i="18"/>
  <c r="U12" i="18"/>
  <c r="K9" i="18"/>
</calcChain>
</file>

<file path=xl/sharedStrings.xml><?xml version="1.0" encoding="utf-8"?>
<sst xmlns="http://schemas.openxmlformats.org/spreadsheetml/2006/main" count="154" uniqueCount="108">
  <si>
    <t>Required Position Title</t>
  </si>
  <si>
    <t>Minimum Number of FTE</t>
  </si>
  <si>
    <t>Staff Name</t>
  </si>
  <si>
    <t>Position Vacant (Y/N)</t>
  </si>
  <si>
    <t>Date position became vacant</t>
  </si>
  <si>
    <t>Number of Vacant Calendar Days *</t>
  </si>
  <si>
    <t>If vacant, the efforts being taken to fill the position</t>
  </si>
  <si>
    <t>Team Leader</t>
  </si>
  <si>
    <t>Psychiatrist or ARNP</t>
  </si>
  <si>
    <t>Nurse (RN)</t>
  </si>
  <si>
    <t>Nurse</t>
  </si>
  <si>
    <t>Substance Abuse Specialist</t>
  </si>
  <si>
    <t>Peer Specialist</t>
  </si>
  <si>
    <t>Vocational Specialist</t>
  </si>
  <si>
    <t>Case Manager</t>
  </si>
  <si>
    <t>Administrative Assistant</t>
  </si>
  <si>
    <t xml:space="preserve">*After 90 days being vacant CFCHS will issue a notice of non-compliance and will then enact the “Subcontractor Compliance and Performance Improvement” policy.   </t>
  </si>
  <si>
    <t xml:space="preserve">FACT Team Provider: </t>
  </si>
  <si>
    <t>Reporting Month:</t>
  </si>
  <si>
    <t xml:space="preserve">MHRC Brevard FACT </t>
  </si>
  <si>
    <t>Of those, # with comprehensive recovery plans completed within 90 days of enrollment</t>
  </si>
  <si>
    <t># enrolled in last 90 days from last day of reporting month</t>
  </si>
  <si>
    <t>Of those, # with comprehensive assessments completed within 60 days of enrollment</t>
  </si>
  <si>
    <t># enrolled in last 60 days from last day of reporting month</t>
  </si>
  <si>
    <t>90% of all comprehensive assessments shall be completed within 60 days of the person's enrollment and this is documented in the record</t>
  </si>
  <si>
    <t>Of those, # with psychosocial assessment completed on the day of admission</t>
  </si>
  <si>
    <t># newly enrolled for reporting month</t>
  </si>
  <si>
    <t xml:space="preserve">90% of all initial assessments shall be completed on the day of the person’s enrollment with written documentation of the service occurrence in the clinical record. </t>
  </si>
  <si>
    <t xml:space="preserve">Of those, # with a psychosocial assessment completed upon enrollment. </t>
  </si>
  <si>
    <t xml:space="preserve"># enrolled in same month as reporting month 1 year ago </t>
  </si>
  <si>
    <t>Of those, # with a vocational assessment completed within 60 days of enrollment</t>
  </si>
  <si>
    <t># enrolled in same month as reporting month 1 year ago</t>
  </si>
  <si>
    <t>Of those, # with timeline completed within 120 days of enrollment</t>
  </si>
  <si>
    <t># enrolled 120 days from last day of reporting month</t>
  </si>
  <si>
    <t>FYTD 22-23</t>
  </si>
  <si>
    <t>FY 22-23 4th q</t>
  </si>
  <si>
    <t>FY 22-23 3rd q</t>
  </si>
  <si>
    <t>FY 22-23 2nd q</t>
  </si>
  <si>
    <t>FY 22-23 1st q</t>
  </si>
  <si>
    <t xml:space="preserve"># of Clients enrolled on the last day of the reporting month. </t>
  </si>
  <si>
    <t>Fewer than 10% of all individuals enrolled will be admitted to a state mental health treatment facility while receiving FACT services.</t>
  </si>
  <si>
    <t># Vacancies on last day of reporting month</t>
  </si>
  <si>
    <t>Monthly Measures</t>
  </si>
  <si>
    <t>Enter Data in Blue Areas Only</t>
  </si>
  <si>
    <t>FACT Outcome Measures</t>
  </si>
  <si>
    <t>Within 3 months of discharge from program, fewer than 10% of all individuals will be readmitted to a state mental health treatment facility</t>
  </si>
  <si>
    <t># of clients discharged from program three months "prior to" the reporting month</t>
  </si>
  <si>
    <t>Of the # identified in line 13, the # admitted to a SMHTF within 3 months of discharge from FACT</t>
  </si>
  <si>
    <t>BASELINE MEASURES FY 22-23</t>
  </si>
  <si>
    <t xml:space="preserve">90 percent of all individuals enrolled shall receive an assessment to determine willingness to seek vocational goals within 60 days of enrollment </t>
  </si>
  <si>
    <t>Of those, # with vocational assessments completed within 60 days of enrollment</t>
  </si>
  <si>
    <t>Fewer than 10 percent of individuals enrolled will be admitted to a Baker Act receiving facility while receiving FACT services.</t>
  </si>
  <si>
    <t xml:space="preserve"># individuals enrolled who were Baker Acted within the month you are reporting on. </t>
  </si>
  <si>
    <t xml:space="preserve">90 percent of individuals enrolled will have stable housing in the community while receiving FACT services. </t>
  </si>
  <si>
    <t xml:space="preserve"># individuals enrolled who were in stable housing in the community within the month you are reporting on. </t>
  </si>
  <si>
    <r>
      <t xml:space="preserve">90% of staff requirements will be maintained monthly </t>
    </r>
    <r>
      <rPr>
        <b/>
        <i/>
        <sz val="11"/>
        <rFont val="Calibri"/>
        <family val="2"/>
      </rPr>
      <t>(do not count vacancy if filled by temp, prn, or other).</t>
    </r>
  </si>
  <si>
    <r>
      <t xml:space="preserve">90% of all individuals enrolled shall have a completed psychiatric/social functioning timeline within 120 days of enrollment in the record </t>
    </r>
    <r>
      <rPr>
        <b/>
        <i/>
        <sz val="11"/>
        <rFont val="Calibri"/>
        <family val="2"/>
      </rPr>
      <t>(count only the individuals who have met the requirement of being in the program for 120 days during the reporting month)</t>
    </r>
  </si>
  <si>
    <r>
      <t xml:space="preserve">50% of all individuals enrolled shall receive supported employment services toward a goal of obtaining and maintaining paid, competitive employment (unless the individual refuses) within one year of enrollment and this is documented in the record </t>
    </r>
    <r>
      <rPr>
        <b/>
        <i/>
        <sz val="11"/>
        <rFont val="Calibri"/>
        <family val="2"/>
      </rPr>
      <t>(count only the individuals who were enrolled in the same month one year ago)</t>
    </r>
  </si>
  <si>
    <r>
      <t xml:space="preserve">90% of all individuals enrolled shall receive housing services toward the goal of obtaining independent living within one year of enrollment and this is documented in the record (unless the individual refuses) within one year of enrollment  </t>
    </r>
    <r>
      <rPr>
        <b/>
        <i/>
        <sz val="11"/>
        <rFont val="Calibri"/>
        <family val="2"/>
      </rPr>
      <t>(count only the individuals who were not  in independent living at the time enrolled in the same month one year ago)</t>
    </r>
  </si>
  <si>
    <r>
      <t xml:space="preserve">90% of all comprehensive assessments shall have an individualized comprehensive recovery plan completed within 90 days of the person's enrollment and this is documented in the record </t>
    </r>
    <r>
      <rPr>
        <b/>
        <i/>
        <sz val="11"/>
        <rFont val="Calibri"/>
        <family val="2"/>
      </rPr>
      <t>(count only those individuals who have met the 90 days enrolled during the reporting month)</t>
    </r>
  </si>
  <si>
    <t>Discharge Planning Meetings Monthly Report</t>
  </si>
  <si>
    <t xml:space="preserve">Month: </t>
  </si>
  <si>
    <t>Completed By:</t>
  </si>
  <si>
    <t>Date of Meeting</t>
  </si>
  <si>
    <t xml:space="preserve">Client Name </t>
  </si>
  <si>
    <t xml:space="preserve">State Hospital </t>
  </si>
  <si>
    <t>Liaison Participation (Yes or No)</t>
  </si>
  <si>
    <t xml:space="preserve">If unable to participate, please list reason for absence </t>
  </si>
  <si>
    <t>If unable to participate, please list date of follow-up and outcome</t>
  </si>
  <si>
    <t xml:space="preserve">Additional Comments </t>
  </si>
  <si>
    <t>Recovery Team Meetings Monthly Report</t>
  </si>
  <si>
    <t>State Hospital</t>
  </si>
  <si>
    <t>Monthly Vacant Position(s) Report</t>
  </si>
  <si>
    <t>FACT Program</t>
  </si>
  <si>
    <t>N</t>
  </si>
  <si>
    <t>Therapist</t>
  </si>
  <si>
    <t>FACT Expansion Program</t>
  </si>
  <si>
    <t xml:space="preserve">Benefits Specialist </t>
  </si>
  <si>
    <t>Y</t>
  </si>
  <si>
    <t xml:space="preserve">Currently being covered by Brian Hamm (requested to be stepped back to peer specialist only) – entered in a requisition 06/06/2022 to fill the position currently interviewing </t>
  </si>
  <si>
    <t xml:space="preserve">New Position </t>
  </si>
  <si>
    <t>Position Posted, currently interviewing</t>
  </si>
  <si>
    <t>Nurse (LPN)</t>
  </si>
  <si>
    <t>Patrice Neal, LPN</t>
  </si>
  <si>
    <t>Gary Childress</t>
  </si>
  <si>
    <t>Alyssa Jefferson</t>
  </si>
  <si>
    <t xml:space="preserve">Reporting Month: </t>
  </si>
  <si>
    <t>Aspire Health Partners</t>
  </si>
  <si>
    <t>Position Posted, currently interviewing. Position being filled out of class by William Farfan for a few hours.</t>
  </si>
  <si>
    <t>Weekly Enrollment Report</t>
  </si>
  <si>
    <t>Total Number of Individuals Enrolled</t>
  </si>
  <si>
    <t>Total Number of Individuals Required to be Served Monthly</t>
  </si>
  <si>
    <t>Number of Vacant Individual Slots</t>
  </si>
  <si>
    <t>Percent of Operating Capacity</t>
  </si>
  <si>
    <t>Billed to ME</t>
  </si>
  <si>
    <t>Billed to Medicaid</t>
  </si>
  <si>
    <t>Week 1</t>
  </si>
  <si>
    <t>Dates Covered:</t>
  </si>
  <si>
    <t>Week 2</t>
  </si>
  <si>
    <t>Week 3</t>
  </si>
  <si>
    <t>Week 4</t>
  </si>
  <si>
    <t>Week 5</t>
  </si>
  <si>
    <t xml:space="preserve">Month:  </t>
  </si>
  <si>
    <t>FACT Team Provider:  Aspire Health Partners</t>
  </si>
  <si>
    <t xml:space="preserve"># Staff requirements </t>
  </si>
  <si>
    <t># of Clients enrolled on the last day of the reporting month</t>
  </si>
  <si>
    <t># individuals enrolled who were admitted to a SMHTF within the month you are reporting on</t>
  </si>
  <si>
    <t>FACT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</si>
</sst>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00"/>
    <numFmt numFmtId="166" formatCode="0;[Red]0"/>
  </numFmts>
  <fonts count="23" x14ac:knownFonts="1">
    <font>
      <sz val="11"/>
      <color theme="1"/>
      <name val="Calibri"/>
      <family val="2"/>
      <scheme val="minor"/>
    </font>
    <font>
      <b/>
      <sz val="12"/>
      <color theme="1"/>
      <name val="Arial"/>
      <family val="2"/>
    </font>
    <font>
      <sz val="12"/>
      <color theme="1"/>
      <name val="Arial"/>
      <family val="2"/>
    </font>
    <font>
      <b/>
      <sz val="14"/>
      <color theme="1"/>
      <name val="Arial"/>
      <family val="2"/>
    </font>
    <font>
      <sz val="10"/>
      <name val="Times New Roman"/>
      <family val="1"/>
    </font>
    <font>
      <b/>
      <sz val="11"/>
      <color indexed="8"/>
      <name val="Calibri"/>
      <family val="2"/>
    </font>
    <font>
      <sz val="11"/>
      <name val="Calibri"/>
      <family val="2"/>
    </font>
    <font>
      <i/>
      <sz val="11"/>
      <name val="Calibri"/>
      <family val="2"/>
    </font>
    <font>
      <b/>
      <sz val="14"/>
      <color indexed="8"/>
      <name val="Calibri"/>
      <family val="2"/>
    </font>
    <font>
      <sz val="11"/>
      <name val="Calibri"/>
      <family val="2"/>
      <scheme val="minor"/>
    </font>
    <font>
      <b/>
      <sz val="12"/>
      <name val="Calibri"/>
      <family val="2"/>
    </font>
    <font>
      <b/>
      <sz val="11"/>
      <name val="Calibri"/>
      <family val="2"/>
    </font>
    <font>
      <b/>
      <sz val="11"/>
      <name val="Calibri"/>
      <family val="2"/>
      <scheme val="minor"/>
    </font>
    <font>
      <b/>
      <i/>
      <sz val="11"/>
      <name val="Calibri"/>
      <family val="2"/>
    </font>
    <font>
      <b/>
      <sz val="11"/>
      <color theme="1"/>
      <name val="Calibri"/>
      <family val="2"/>
      <scheme val="minor"/>
    </font>
    <font>
      <b/>
      <sz val="18"/>
      <color theme="1"/>
      <name val="Arial"/>
      <family val="2"/>
    </font>
    <font>
      <sz val="11"/>
      <color theme="1"/>
      <name val="Arial"/>
      <family val="2"/>
    </font>
    <font>
      <sz val="12"/>
      <name val="Arial"/>
      <family val="2"/>
    </font>
    <font>
      <sz val="10"/>
      <color theme="1"/>
      <name val="Arial"/>
      <family val="2"/>
    </font>
    <font>
      <b/>
      <sz val="12"/>
      <name val="Arial"/>
      <family val="2"/>
    </font>
    <font>
      <b/>
      <sz val="12"/>
      <color theme="1"/>
      <name val="Calibri"/>
      <family val="2"/>
      <scheme val="minor"/>
    </font>
    <font>
      <b/>
      <sz val="14"/>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4" fillId="0" borderId="0"/>
  </cellStyleXfs>
  <cellXfs count="88">
    <xf numFmtId="0" fontId="0" fillId="0" borderId="0" xfId="0"/>
    <xf numFmtId="0" fontId="2" fillId="0" borderId="4" xfId="0" applyFont="1" applyBorder="1" applyAlignment="1">
      <alignment horizontal="left"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3" xfId="0" applyFont="1" applyBorder="1" applyAlignment="1">
      <alignment horizontal="left" wrapText="1"/>
    </xf>
    <xf numFmtId="0" fontId="2" fillId="0" borderId="0" xfId="0" applyFont="1" applyAlignment="1">
      <alignment vertical="center"/>
    </xf>
    <xf numFmtId="0" fontId="3" fillId="0" borderId="0" xfId="0" applyFont="1" applyAlignment="1">
      <alignment horizontal="right"/>
    </xf>
    <xf numFmtId="0" fontId="0" fillId="0" borderId="6" xfId="0" applyBorder="1"/>
    <xf numFmtId="0" fontId="3" fillId="0" borderId="6" xfId="0" applyFont="1" applyBorder="1"/>
    <xf numFmtId="0" fontId="3" fillId="0" borderId="7" xfId="0" applyFont="1" applyBorder="1"/>
    <xf numFmtId="0" fontId="0" fillId="0" borderId="7" xfId="0" applyBorder="1"/>
    <xf numFmtId="0" fontId="0" fillId="0" borderId="0" xfId="0" applyProtection="1"/>
    <xf numFmtId="0" fontId="0" fillId="0" borderId="0" xfId="0" applyAlignment="1" applyProtection="1">
      <alignment wrapText="1"/>
    </xf>
    <xf numFmtId="166" fontId="7" fillId="3" borderId="5"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wrapText="1"/>
    </xf>
    <xf numFmtId="0" fontId="5" fillId="2" borderId="0" xfId="0" applyFont="1" applyFill="1" applyAlignment="1" applyProtection="1">
      <alignment horizontal="center" wrapText="1"/>
    </xf>
    <xf numFmtId="0" fontId="8" fillId="0" borderId="0" xfId="0" applyFont="1" applyAlignment="1" applyProtection="1">
      <alignment wrapText="1"/>
    </xf>
    <xf numFmtId="0" fontId="0" fillId="4" borderId="0" xfId="0" applyFill="1" applyProtection="1"/>
    <xf numFmtId="166" fontId="7" fillId="4" borderId="5" xfId="0" applyNumberFormat="1" applyFont="1" applyFill="1" applyBorder="1" applyAlignment="1" applyProtection="1">
      <alignment horizontal="center" vertical="center"/>
    </xf>
    <xf numFmtId="0" fontId="6" fillId="2" borderId="5" xfId="0" applyFont="1" applyFill="1" applyBorder="1" applyAlignment="1" applyProtection="1">
      <alignment wrapText="1"/>
    </xf>
    <xf numFmtId="0" fontId="7" fillId="4" borderId="5" xfId="0" applyFont="1" applyFill="1" applyBorder="1" applyAlignment="1" applyProtection="1">
      <alignment horizontal="center" vertical="center"/>
    </xf>
    <xf numFmtId="0" fontId="6" fillId="2" borderId="5" xfId="0" applyFont="1" applyFill="1" applyBorder="1" applyAlignment="1" applyProtection="1">
      <alignment vertical="center" wrapText="1"/>
    </xf>
    <xf numFmtId="0" fontId="7" fillId="2" borderId="5" xfId="0" applyFont="1" applyFill="1" applyBorder="1" applyAlignment="1" applyProtection="1">
      <alignment horizontal="center" vertical="center"/>
      <protection locked="0"/>
    </xf>
    <xf numFmtId="0" fontId="9" fillId="0" borderId="0" xfId="0" applyFont="1" applyAlignment="1" applyProtection="1">
      <alignment vertical="center"/>
    </xf>
    <xf numFmtId="0" fontId="10" fillId="5" borderId="5" xfId="0" applyFont="1" applyFill="1" applyBorder="1" applyAlignment="1" applyProtection="1">
      <alignment wrapText="1"/>
    </xf>
    <xf numFmtId="17" fontId="11" fillId="5" borderId="5" xfId="0" applyNumberFormat="1" applyFont="1" applyFill="1" applyBorder="1" applyAlignment="1" applyProtection="1">
      <alignment horizontal="center"/>
    </xf>
    <xf numFmtId="0" fontId="11" fillId="5" borderId="5" xfId="0" applyFont="1" applyFill="1" applyBorder="1" applyAlignment="1" applyProtection="1">
      <alignment horizontal="center"/>
    </xf>
    <xf numFmtId="0" fontId="12" fillId="4" borderId="5" xfId="0" applyFont="1" applyFill="1" applyBorder="1" applyAlignment="1" applyProtection="1">
      <alignment wrapText="1"/>
    </xf>
    <xf numFmtId="164" fontId="7" fillId="4" borderId="5" xfId="0" applyNumberFormat="1" applyFont="1" applyFill="1" applyBorder="1" applyAlignment="1" applyProtection="1">
      <alignment horizontal="center" vertical="center"/>
    </xf>
    <xf numFmtId="165" fontId="7" fillId="4" borderId="5" xfId="0" applyNumberFormat="1" applyFont="1" applyFill="1" applyBorder="1" applyAlignment="1" applyProtection="1">
      <alignment horizontal="center" vertical="center"/>
    </xf>
    <xf numFmtId="0" fontId="9" fillId="3" borderId="5" xfId="0" applyFont="1" applyFill="1" applyBorder="1" applyAlignment="1" applyProtection="1">
      <alignment wrapText="1"/>
    </xf>
    <xf numFmtId="0" fontId="6" fillId="3" borderId="5" xfId="0" applyFont="1" applyFill="1" applyBorder="1" applyAlignment="1" applyProtection="1">
      <alignment wrapText="1"/>
    </xf>
    <xf numFmtId="2" fontId="7" fillId="4" borderId="5" xfId="0" applyNumberFormat="1" applyFont="1" applyFill="1" applyBorder="1" applyAlignment="1" applyProtection="1">
      <alignment horizontal="center" vertical="center"/>
    </xf>
    <xf numFmtId="0" fontId="11" fillId="4" borderId="5" xfId="0" applyFont="1" applyFill="1" applyBorder="1" applyAlignment="1" applyProtection="1">
      <alignment wrapText="1"/>
    </xf>
    <xf numFmtId="0" fontId="12" fillId="4" borderId="0" xfId="0" applyFont="1" applyFill="1" applyAlignment="1">
      <alignment wrapText="1"/>
    </xf>
    <xf numFmtId="0" fontId="12" fillId="0" borderId="5" xfId="0" applyFont="1" applyBorder="1" applyAlignment="1" applyProtection="1">
      <alignment wrapText="1"/>
    </xf>
    <xf numFmtId="0" fontId="9" fillId="4" borderId="5" xfId="0" applyFont="1" applyFill="1" applyBorder="1" applyAlignment="1" applyProtection="1">
      <alignment horizontal="center" vertical="center"/>
    </xf>
    <xf numFmtId="0" fontId="9" fillId="0" borderId="5" xfId="0" applyFont="1" applyBorder="1" applyAlignment="1" applyProtection="1">
      <alignment horizontal="center" vertical="center"/>
    </xf>
    <xf numFmtId="0" fontId="16" fillId="4" borderId="0" xfId="0" applyFont="1" applyFill="1"/>
    <xf numFmtId="0" fontId="16" fillId="0" borderId="0" xfId="0" applyFont="1"/>
    <xf numFmtId="0" fontId="2" fillId="4" borderId="0" xfId="0" applyFont="1" applyFill="1" applyAlignment="1">
      <alignment horizontal="left" vertical="center"/>
    </xf>
    <xf numFmtId="49" fontId="2" fillId="4" borderId="6" xfId="0" applyNumberFormat="1" applyFont="1" applyFill="1" applyBorder="1" applyAlignment="1">
      <alignment horizontal="left" vertical="center"/>
    </xf>
    <xf numFmtId="49" fontId="2" fillId="4" borderId="0" xfId="0" applyNumberFormat="1" applyFont="1" applyFill="1" applyAlignment="1">
      <alignment horizontal="left" vertical="center"/>
    </xf>
    <xf numFmtId="0" fontId="16" fillId="4" borderId="0" xfId="0" applyFont="1" applyFill="1" applyAlignment="1">
      <alignment horizontal="left" vertical="center"/>
    </xf>
    <xf numFmtId="0" fontId="2" fillId="4" borderId="6" xfId="0" applyFont="1" applyFill="1" applyBorder="1" applyAlignment="1">
      <alignment horizontal="left" vertical="center"/>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2" fillId="0" borderId="0" xfId="0" applyFont="1"/>
    <xf numFmtId="14" fontId="18" fillId="4" borderId="12" xfId="0" applyNumberFormat="1" applyFont="1" applyFill="1" applyBorder="1" applyAlignment="1">
      <alignment horizontal="center"/>
    </xf>
    <xf numFmtId="0" fontId="18" fillId="4" borderId="5" xfId="0" applyFont="1" applyFill="1" applyBorder="1"/>
    <xf numFmtId="14" fontId="18" fillId="4" borderId="5" xfId="0" applyNumberFormat="1" applyFont="1" applyFill="1" applyBorder="1"/>
    <xf numFmtId="0" fontId="18" fillId="4" borderId="13" xfId="0" applyFont="1" applyFill="1" applyBorder="1" applyAlignment="1">
      <alignment wrapText="1"/>
    </xf>
    <xf numFmtId="0" fontId="18" fillId="4" borderId="12" xfId="0" applyFont="1" applyFill="1" applyBorder="1" applyAlignment="1">
      <alignment horizontal="center"/>
    </xf>
    <xf numFmtId="0" fontId="18" fillId="4" borderId="13" xfId="0" applyFont="1" applyFill="1" applyBorder="1"/>
    <xf numFmtId="0" fontId="18" fillId="4" borderId="12" xfId="0" applyFont="1" applyFill="1" applyBorder="1"/>
    <xf numFmtId="0" fontId="18" fillId="4" borderId="14" xfId="0" applyFont="1" applyFill="1" applyBorder="1"/>
    <xf numFmtId="0" fontId="18" fillId="4" borderId="15" xfId="0" applyFont="1" applyFill="1" applyBorder="1"/>
    <xf numFmtId="0" fontId="18" fillId="4" borderId="16" xfId="0" applyFont="1" applyFill="1" applyBorder="1"/>
    <xf numFmtId="0" fontId="15" fillId="4" borderId="0" xfId="0" applyFont="1" applyFill="1" applyAlignment="1">
      <alignment horizontal="left" vertical="center"/>
    </xf>
    <xf numFmtId="0" fontId="19" fillId="6" borderId="17" xfId="0" applyFont="1" applyFill="1" applyBorder="1" applyAlignment="1">
      <alignment horizontal="center" vertical="center" wrapText="1"/>
    </xf>
    <xf numFmtId="14" fontId="18" fillId="4" borderId="5" xfId="0" applyNumberFormat="1" applyFont="1" applyFill="1" applyBorder="1" applyAlignment="1">
      <alignment horizontal="center"/>
    </xf>
    <xf numFmtId="0" fontId="18" fillId="4" borderId="5" xfId="0" applyFont="1" applyFill="1" applyBorder="1" applyAlignment="1">
      <alignment wrapText="1"/>
    </xf>
    <xf numFmtId="0" fontId="18" fillId="4" borderId="5" xfId="0" applyFont="1" applyFill="1" applyBorder="1" applyAlignment="1">
      <alignment horizontal="center"/>
    </xf>
    <xf numFmtId="0" fontId="20" fillId="0" borderId="0" xfId="0" applyFont="1"/>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0" fillId="0" borderId="5" xfId="0" applyBorder="1"/>
    <xf numFmtId="0" fontId="22" fillId="0" borderId="0" xfId="0" applyFont="1"/>
    <xf numFmtId="0" fontId="21" fillId="0" borderId="0" xfId="0" applyFont="1" applyAlignment="1">
      <alignment horizontal="center"/>
    </xf>
    <xf numFmtId="14" fontId="0" fillId="0" borderId="5" xfId="0" applyNumberFormat="1" applyBorder="1"/>
    <xf numFmtId="0" fontId="0" fillId="0" borderId="5" xfId="0" applyBorder="1" applyAlignment="1">
      <alignment wrapText="1"/>
    </xf>
    <xf numFmtId="0" fontId="14" fillId="0" borderId="5" xfId="0" applyFont="1" applyBorder="1" applyAlignment="1">
      <alignment horizontal="center" vertical="center" wrapText="1"/>
    </xf>
    <xf numFmtId="0" fontId="0" fillId="0" borderId="5" xfId="0" applyBorder="1" applyAlignment="1">
      <alignment horizontal="center"/>
    </xf>
    <xf numFmtId="9" fontId="0" fillId="0" borderId="5" xfId="0" applyNumberFormat="1" applyBorder="1" applyAlignment="1">
      <alignment horizontal="center"/>
    </xf>
    <xf numFmtId="0" fontId="7" fillId="2" borderId="5" xfId="0" applyFont="1" applyFill="1" applyBorder="1" applyAlignment="1" applyProtection="1">
      <alignment horizontal="center"/>
    </xf>
    <xf numFmtId="0" fontId="7" fillId="4" borderId="5" xfId="0" applyFont="1" applyFill="1" applyBorder="1" applyAlignment="1" applyProtection="1">
      <alignment horizontal="center"/>
    </xf>
    <xf numFmtId="0" fontId="9" fillId="0" borderId="0" xfId="0" applyFont="1" applyAlignment="1" applyProtection="1"/>
    <xf numFmtId="0" fontId="9" fillId="3" borderId="5" xfId="0" applyFont="1" applyFill="1" applyBorder="1" applyAlignment="1" applyProtection="1">
      <alignment horizontal="center" vertical="center"/>
      <protection locked="0"/>
    </xf>
    <xf numFmtId="0" fontId="12" fillId="5" borderId="8" xfId="0" applyFont="1" applyFill="1" applyBorder="1" applyAlignment="1" applyProtection="1">
      <alignment horizontal="left" vertical="center" wrapText="1"/>
    </xf>
    <xf numFmtId="0" fontId="12" fillId="5" borderId="6" xfId="0" applyFont="1" applyFill="1" applyBorder="1" applyAlignment="1" applyProtection="1">
      <alignment horizontal="left" vertical="center" wrapText="1"/>
    </xf>
    <xf numFmtId="0" fontId="9" fillId="5" borderId="8" xfId="0" applyFont="1" applyFill="1" applyBorder="1" applyAlignment="1" applyProtection="1">
      <alignment horizontal="center"/>
    </xf>
    <xf numFmtId="0" fontId="9" fillId="5" borderId="6" xfId="0" applyFont="1" applyFill="1" applyBorder="1" applyAlignment="1" applyProtection="1">
      <alignment horizontal="center"/>
    </xf>
    <xf numFmtId="0" fontId="15" fillId="4" borderId="0" xfId="0" applyFont="1" applyFill="1" applyAlignment="1">
      <alignment horizontal="left" vertical="center"/>
    </xf>
    <xf numFmtId="0" fontId="21" fillId="0" borderId="0" xfId="0" applyFont="1" applyAlignment="1">
      <alignment horizontal="center"/>
    </xf>
    <xf numFmtId="0" fontId="20" fillId="0" borderId="0" xfId="0" applyFont="1"/>
    <xf numFmtId="0" fontId="0" fillId="0" borderId="0" xfId="0"/>
  </cellXfs>
  <cellStyles count="2">
    <cellStyle name="Normal" xfId="0" builtinId="0"/>
    <cellStyle name="Normal 2" xfId="1" xr:uid="{00000000-0005-0000-0000-000001000000}"/>
  </cellStyles>
  <dxfs count="24">
    <dxf>
      <font>
        <strike val="0"/>
        <outline val="0"/>
        <shadow val="0"/>
        <u val="none"/>
        <vertAlign val="baseline"/>
        <sz val="10"/>
        <color theme="1"/>
        <name val="Arial"/>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fill>
        <patternFill patternType="solid">
          <fgColor indexed="64"/>
          <bgColor theme="0"/>
        </patternFill>
      </fill>
      <border diagonalUp="0" diagonalDown="0" outline="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rgb="FF000000"/>
        <name val="Arial"/>
        <scheme val="none"/>
      </font>
      <fill>
        <patternFill patternType="solid">
          <fgColor rgb="FF000000"/>
          <bgColor rgb="FFFFFFFF"/>
        </patternFill>
      </fill>
    </dxf>
    <dxf>
      <border>
        <bottom style="thin">
          <color rgb="FF000000"/>
        </bottom>
      </border>
    </dxf>
    <dxf>
      <font>
        <strike val="0"/>
        <outline val="0"/>
        <shadow val="0"/>
        <u val="none"/>
        <vertAlign val="baseline"/>
        <sz val="12"/>
        <color auto="1"/>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fill>
        <patternFill patternType="solid">
          <fgColor indexed="64"/>
          <bgColor theme="0"/>
        </patternFill>
      </fill>
    </dxf>
    <dxf>
      <border>
        <bottom style="thin">
          <color indexed="64"/>
        </bottom>
      </border>
    </dxf>
    <dxf>
      <font>
        <strike val="0"/>
        <outline val="0"/>
        <shadow val="0"/>
        <u val="none"/>
        <vertAlign val="baseline"/>
        <sz val="12"/>
        <color auto="1"/>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FFFF"/>
      <color rgb="FF66FFFF"/>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1047751</xdr:colOff>
      <xdr:row>0</xdr:row>
      <xdr:rowOff>66676</xdr:rowOff>
    </xdr:from>
    <xdr:to>
      <xdr:col>6</xdr:col>
      <xdr:colOff>2419351</xdr:colOff>
      <xdr:row>4</xdr:row>
      <xdr:rowOff>227776</xdr:rowOff>
    </xdr:to>
    <xdr:pic>
      <xdr:nvPicPr>
        <xdr:cNvPr id="2" name="Picture 1">
          <a:extLst>
            <a:ext uri="{FF2B5EF4-FFF2-40B4-BE49-F238E27FC236}">
              <a16:creationId xmlns:a16="http://schemas.microsoft.com/office/drawing/2014/main" id="{62337891-91E9-47D4-BFF9-4C7585460484}"/>
            </a:ext>
          </a:extLst>
        </xdr:cNvPr>
        <xdr:cNvPicPr>
          <a:picLocks noChangeAspect="1"/>
        </xdr:cNvPicPr>
      </xdr:nvPicPr>
      <xdr:blipFill>
        <a:blip xmlns:r="http://schemas.openxmlformats.org/officeDocument/2006/relationships" r:embed="rId1"/>
        <a:stretch>
          <a:fillRect/>
        </a:stretch>
      </xdr:blipFill>
      <xdr:spPr>
        <a:xfrm>
          <a:off x="8782051" y="66676"/>
          <a:ext cx="1371600" cy="951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1047751</xdr:colOff>
      <xdr:row>0</xdr:row>
      <xdr:rowOff>66676</xdr:rowOff>
    </xdr:from>
    <xdr:to>
      <xdr:col>6</xdr:col>
      <xdr:colOff>2419351</xdr:colOff>
      <xdr:row>4</xdr:row>
      <xdr:rowOff>227776</xdr:rowOff>
    </xdr:to>
    <xdr:pic>
      <xdr:nvPicPr>
        <xdr:cNvPr id="2" name="Picture 1">
          <a:extLst>
            <a:ext uri="{FF2B5EF4-FFF2-40B4-BE49-F238E27FC236}">
              <a16:creationId xmlns:a16="http://schemas.microsoft.com/office/drawing/2014/main" id="{2490667D-8FDC-4C80-A5E6-FCE92D70AB3A}"/>
            </a:ext>
          </a:extLst>
        </xdr:cNvPr>
        <xdr:cNvPicPr>
          <a:picLocks noChangeAspect="1"/>
        </xdr:cNvPicPr>
      </xdr:nvPicPr>
      <xdr:blipFill>
        <a:blip xmlns:r="http://schemas.openxmlformats.org/officeDocument/2006/relationships" r:embed="rId1"/>
        <a:stretch>
          <a:fillRect/>
        </a:stretch>
      </xdr:blipFill>
      <xdr:spPr>
        <a:xfrm>
          <a:off x="8953501" y="66676"/>
          <a:ext cx="1371600" cy="9516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DA840B-2C16-4CA6-BD0D-26EB2459188B}" name="Table3" displayName="Table3" ref="A6:G52" totalsRowShown="0" headerRowDxfId="23" dataDxfId="21" headerRowBorderDxfId="22" tableBorderDxfId="20" totalsRowBorderDxfId="19">
  <autoFilter ref="A6:G52"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5E64C69-ADC4-4C66-B47D-F6949FE9C3BD}" name="Date of Meeting" dataDxfId="18"/>
    <tableColumn id="2" xr3:uid="{2E1B6EB6-1EEE-45E5-B038-9BE27D2E472F}" name="Client Name " dataDxfId="17"/>
    <tableColumn id="5" xr3:uid="{BA7AC6D2-5D22-41BB-9DB0-416B13B50E70}" name="State Hospital" dataDxfId="16"/>
    <tableColumn id="3" xr3:uid="{5B73B042-F60B-4355-8ADC-C1DB7CD10F2A}" name="Liaison Participation (Yes or No)" dataDxfId="15"/>
    <tableColumn id="4" xr3:uid="{6EC66D63-7F72-44F8-8587-1972ABBA7744}" name="If unable to participate, please list reason for absence " dataDxfId="14"/>
    <tableColumn id="6" xr3:uid="{0E376BA4-BE1A-4359-9D2E-1013EEB4D6C4}" name="If unable to participate, please list date of follow-up and outcome" dataDxfId="13"/>
    <tableColumn id="8" xr3:uid="{685EDA42-DD3D-42DB-BB5E-0D33AB8D063D}" name="Additional Comments " dataDxfId="1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A7558C-2AD4-4F4F-9BB7-FD03B4954452}" name="Table32" displayName="Table32" ref="A6:G30" totalsRowShown="0" headerRowDxfId="11" dataDxfId="9" headerRowBorderDxfId="10" tableBorderDxfId="8" totalsRowBorderDxfId="7">
  <autoFilter ref="A6:G30"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F721BB-06BA-4462-A7B4-CE033BEC4AA5}" name="Date of Meeting" dataDxfId="6"/>
    <tableColumn id="2" xr3:uid="{93D03FD7-D4D0-4A5B-B616-9A20FC692564}" name="Client Name " dataDxfId="5"/>
    <tableColumn id="5" xr3:uid="{0B3D3015-3E46-4441-984D-AF210DFEEE72}" name="State Hospital " dataDxfId="4"/>
    <tableColumn id="3" xr3:uid="{19E080EA-D9CC-48FF-BB96-DDD9A8FD2A7A}" name="Liaison Participation (Yes or No)" dataDxfId="3"/>
    <tableColumn id="4" xr3:uid="{3586372E-C842-4083-8DB5-9FA54399671E}" name="If unable to participate, please list reason for absence " dataDxfId="2"/>
    <tableColumn id="7" xr3:uid="{898C1D51-3F83-406A-90AB-81FB016561EB}" name="If unable to participate, please list date of follow-up and outcome" dataDxfId="1"/>
    <tableColumn id="8" xr3:uid="{CF3407BE-81D5-4BBD-BE24-0C6DD53588F4}" name="Additional Comments "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zoomScaleNormal="100" workbookViewId="0">
      <pane xSplit="1" ySplit="5" topLeftCell="B6" activePane="bottomRight" state="frozen"/>
      <selection pane="topRight" activeCell="C1" sqref="C1"/>
      <selection pane="bottomLeft" activeCell="A6" sqref="A6"/>
      <selection pane="bottomRight" activeCell="B8" sqref="B8"/>
    </sheetView>
  </sheetViews>
  <sheetFormatPr defaultColWidth="9.1328125" defaultRowHeight="14.25" zeroHeight="1" x14ac:dyDescent="0.45"/>
  <cols>
    <col min="1" max="1" width="37.86328125" style="12" customWidth="1"/>
    <col min="2" max="2" width="9.46484375" style="11" customWidth="1"/>
    <col min="3" max="3" width="9" style="11" customWidth="1"/>
    <col min="4" max="4" width="9.86328125" style="11" customWidth="1"/>
    <col min="5" max="5" width="13.46484375" style="18" bestFit="1" customWidth="1"/>
    <col min="6" max="6" width="13.46484375" style="18" customWidth="1"/>
    <col min="7" max="7" width="9.1328125" style="11"/>
    <col min="8" max="8" width="9.46484375" style="11" customWidth="1"/>
    <col min="9" max="9" width="9.53125" style="11" customWidth="1"/>
    <col min="10" max="10" width="12.86328125" style="18" bestFit="1" customWidth="1"/>
    <col min="11" max="11" width="12.86328125" style="18" customWidth="1"/>
    <col min="12" max="12" width="10" style="11" customWidth="1"/>
    <col min="13" max="13" width="8.53125" style="11" customWidth="1"/>
    <col min="14" max="14" width="9.1328125" style="11"/>
    <col min="15" max="15" width="13.53125" style="18" bestFit="1" customWidth="1"/>
    <col min="16" max="16" width="13.53125" style="18" customWidth="1"/>
    <col min="17" max="19" width="9.1328125" style="11"/>
    <col min="20" max="20" width="13.46484375" style="18" bestFit="1" customWidth="1"/>
    <col min="21" max="21" width="13.53125" style="18" customWidth="1"/>
    <col min="22" max="16384" width="9.1328125" style="11"/>
  </cols>
  <sheetData>
    <row r="1" spans="1:21" ht="18" x14ac:dyDescent="0.55000000000000004">
      <c r="A1" s="17" t="s">
        <v>107</v>
      </c>
    </row>
    <row r="2" spans="1:21" ht="18" x14ac:dyDescent="0.55000000000000004">
      <c r="A2" s="17" t="s">
        <v>44</v>
      </c>
    </row>
    <row r="3" spans="1:21" x14ac:dyDescent="0.45">
      <c r="A3" s="16" t="s">
        <v>43</v>
      </c>
    </row>
    <row r="4" spans="1:21" x14ac:dyDescent="0.45"/>
    <row r="5" spans="1:21" ht="15.75" x14ac:dyDescent="0.5">
      <c r="A5" s="25" t="s">
        <v>42</v>
      </c>
      <c r="B5" s="26">
        <v>44743</v>
      </c>
      <c r="C5" s="26">
        <v>44774</v>
      </c>
      <c r="D5" s="26">
        <v>44805</v>
      </c>
      <c r="E5" s="27" t="s">
        <v>38</v>
      </c>
      <c r="F5" s="27" t="s">
        <v>34</v>
      </c>
      <c r="G5" s="26">
        <v>44835</v>
      </c>
      <c r="H5" s="26">
        <v>44866</v>
      </c>
      <c r="I5" s="26">
        <v>44896</v>
      </c>
      <c r="J5" s="27" t="s">
        <v>37</v>
      </c>
      <c r="K5" s="27" t="s">
        <v>34</v>
      </c>
      <c r="L5" s="26">
        <v>44927</v>
      </c>
      <c r="M5" s="26">
        <v>44958</v>
      </c>
      <c r="N5" s="26">
        <v>44621</v>
      </c>
      <c r="O5" s="27" t="s">
        <v>36</v>
      </c>
      <c r="P5" s="27" t="s">
        <v>34</v>
      </c>
      <c r="Q5" s="26">
        <v>45017</v>
      </c>
      <c r="R5" s="26">
        <v>45047</v>
      </c>
      <c r="S5" s="26">
        <v>45078</v>
      </c>
      <c r="T5" s="27" t="s">
        <v>35</v>
      </c>
      <c r="U5" s="27" t="s">
        <v>34</v>
      </c>
    </row>
    <row r="6" spans="1:21" s="18" customFormat="1" ht="42.75" x14ac:dyDescent="0.45">
      <c r="A6" s="28" t="s">
        <v>55</v>
      </c>
      <c r="B6" s="29">
        <f t="shared" ref="B6:U6" si="0">SUM(B8/B7)-1</f>
        <v>-1</v>
      </c>
      <c r="C6" s="29">
        <f t="shared" si="0"/>
        <v>-1</v>
      </c>
      <c r="D6" s="29">
        <f t="shared" si="0"/>
        <v>-1</v>
      </c>
      <c r="E6" s="29">
        <f t="shared" si="0"/>
        <v>-1</v>
      </c>
      <c r="F6" s="29">
        <f t="shared" si="0"/>
        <v>-1</v>
      </c>
      <c r="G6" s="29">
        <f t="shared" si="0"/>
        <v>-1</v>
      </c>
      <c r="H6" s="29">
        <f t="shared" si="0"/>
        <v>-1</v>
      </c>
      <c r="I6" s="29">
        <f t="shared" si="0"/>
        <v>-1</v>
      </c>
      <c r="J6" s="29">
        <f t="shared" si="0"/>
        <v>-1</v>
      </c>
      <c r="K6" s="29">
        <f t="shared" si="0"/>
        <v>-1</v>
      </c>
      <c r="L6" s="29">
        <f t="shared" si="0"/>
        <v>-1</v>
      </c>
      <c r="M6" s="29">
        <f t="shared" si="0"/>
        <v>-1</v>
      </c>
      <c r="N6" s="29">
        <f t="shared" si="0"/>
        <v>-1</v>
      </c>
      <c r="O6" s="29">
        <f t="shared" si="0"/>
        <v>-1</v>
      </c>
      <c r="P6" s="29">
        <f t="shared" si="0"/>
        <v>-1</v>
      </c>
      <c r="Q6" s="29">
        <f t="shared" si="0"/>
        <v>-1</v>
      </c>
      <c r="R6" s="29">
        <f t="shared" si="0"/>
        <v>-1</v>
      </c>
      <c r="S6" s="29">
        <f t="shared" si="0"/>
        <v>-1</v>
      </c>
      <c r="T6" s="29">
        <f t="shared" si="0"/>
        <v>-1</v>
      </c>
      <c r="U6" s="29">
        <f t="shared" si="0"/>
        <v>-1</v>
      </c>
    </row>
    <row r="7" spans="1:21" s="78" customFormat="1" ht="27" customHeight="1" x14ac:dyDescent="0.45">
      <c r="A7" s="20" t="s">
        <v>104</v>
      </c>
      <c r="B7" s="15">
        <v>12.5</v>
      </c>
      <c r="C7" s="15">
        <v>12.5</v>
      </c>
      <c r="D7" s="76">
        <v>12.5</v>
      </c>
      <c r="E7" s="77">
        <f>SUMIF(B7:D7,"&gt;="&amp;1)</f>
        <v>37.5</v>
      </c>
      <c r="F7" s="77">
        <f>SUM(B7+C7+D7)</f>
        <v>37.5</v>
      </c>
      <c r="G7" s="15">
        <v>12.5</v>
      </c>
      <c r="H7" s="15">
        <v>12.5</v>
      </c>
      <c r="I7" s="76">
        <v>12.5</v>
      </c>
      <c r="J7" s="77">
        <f>SUMIF(G7:I7,"&gt;="&amp;1)</f>
        <v>37.5</v>
      </c>
      <c r="K7" s="77">
        <f>SUM(B7+C7+D7+G7+H7+I7)</f>
        <v>75</v>
      </c>
      <c r="L7" s="15">
        <v>12.5</v>
      </c>
      <c r="M7" s="15">
        <v>12.5</v>
      </c>
      <c r="N7" s="76">
        <v>12.5</v>
      </c>
      <c r="O7" s="77">
        <f>SUMIF(L7:N7,"&gt;="&amp;1)</f>
        <v>37.5</v>
      </c>
      <c r="P7" s="77">
        <f>SUM(B7+C7+D7+G7+H7+I7+L7+M7+N7)</f>
        <v>112.5</v>
      </c>
      <c r="Q7" s="15">
        <v>12.5</v>
      </c>
      <c r="R7" s="15">
        <v>12.5</v>
      </c>
      <c r="S7" s="76">
        <v>12.5</v>
      </c>
      <c r="T7" s="77">
        <f>SUMIF(Q7:S7,"&gt;="&amp;1)</f>
        <v>37.5</v>
      </c>
      <c r="U7" s="77">
        <f>SUM(B7+C7+D7+G7+H7+I7+L7+M7+N7+Q7+R7+S7)</f>
        <v>150</v>
      </c>
    </row>
    <row r="8" spans="1:21" s="24" customFormat="1" x14ac:dyDescent="0.45">
      <c r="A8" s="22" t="s">
        <v>41</v>
      </c>
      <c r="B8" s="14"/>
      <c r="C8" s="14"/>
      <c r="D8" s="23"/>
      <c r="E8" s="21">
        <f>SUMIF(B8:D8,"&gt;="&amp;1)</f>
        <v>0</v>
      </c>
      <c r="F8" s="21">
        <f>SUM(B8+C8+D8)</f>
        <v>0</v>
      </c>
      <c r="G8" s="14"/>
      <c r="H8" s="14"/>
      <c r="I8" s="23"/>
      <c r="J8" s="21">
        <f>SUMIF(G8:I8,"&gt;="&amp;1)</f>
        <v>0</v>
      </c>
      <c r="K8" s="21">
        <f>SUM(B8+C8+D8+G8+H8+I8)</f>
        <v>0</v>
      </c>
      <c r="L8" s="14"/>
      <c r="M8" s="14"/>
      <c r="N8" s="23"/>
      <c r="O8" s="21">
        <f>SUMIF(L8:N8,"&gt;="&amp;1)</f>
        <v>0</v>
      </c>
      <c r="P8" s="21">
        <f>SUM(B8+C8+D8+G8+H8+I8+L8+M8+N8)</f>
        <v>0</v>
      </c>
      <c r="Q8" s="14"/>
      <c r="R8" s="14"/>
      <c r="S8" s="23"/>
      <c r="T8" s="21">
        <f>SUMIF(Q8:S8,"&gt;="&amp;1)</f>
        <v>0</v>
      </c>
      <c r="U8" s="21">
        <f>SUM(E8,J8,O8,T8)</f>
        <v>0</v>
      </c>
    </row>
    <row r="9" spans="1:21" s="18" customFormat="1" ht="57" x14ac:dyDescent="0.45">
      <c r="A9" s="28" t="s">
        <v>40</v>
      </c>
      <c r="B9" s="30" t="e">
        <f t="shared" ref="B9:U9" si="1">SUM(B11/B10)</f>
        <v>#DIV/0!</v>
      </c>
      <c r="C9" s="30" t="e">
        <f t="shared" si="1"/>
        <v>#DIV/0!</v>
      </c>
      <c r="D9" s="30" t="e">
        <f t="shared" si="1"/>
        <v>#DIV/0!</v>
      </c>
      <c r="E9" s="30" t="e">
        <f t="shared" si="1"/>
        <v>#DIV/0!</v>
      </c>
      <c r="F9" s="30" t="e">
        <f t="shared" si="1"/>
        <v>#DIV/0!</v>
      </c>
      <c r="G9" s="30" t="e">
        <f t="shared" si="1"/>
        <v>#DIV/0!</v>
      </c>
      <c r="H9" s="30" t="e">
        <f t="shared" si="1"/>
        <v>#DIV/0!</v>
      </c>
      <c r="I9" s="30" t="e">
        <f t="shared" si="1"/>
        <v>#DIV/0!</v>
      </c>
      <c r="J9" s="30" t="e">
        <f t="shared" si="1"/>
        <v>#DIV/0!</v>
      </c>
      <c r="K9" s="30" t="e">
        <f t="shared" si="1"/>
        <v>#DIV/0!</v>
      </c>
      <c r="L9" s="30" t="e">
        <f t="shared" si="1"/>
        <v>#DIV/0!</v>
      </c>
      <c r="M9" s="30" t="e">
        <f t="shared" si="1"/>
        <v>#DIV/0!</v>
      </c>
      <c r="N9" s="30" t="e">
        <f t="shared" si="1"/>
        <v>#DIV/0!</v>
      </c>
      <c r="O9" s="30" t="e">
        <f t="shared" si="1"/>
        <v>#DIV/0!</v>
      </c>
      <c r="P9" s="30" t="e">
        <f t="shared" si="1"/>
        <v>#DIV/0!</v>
      </c>
      <c r="Q9" s="30" t="e">
        <f t="shared" si="1"/>
        <v>#DIV/0!</v>
      </c>
      <c r="R9" s="30" t="e">
        <f t="shared" si="1"/>
        <v>#DIV/0!</v>
      </c>
      <c r="S9" s="30" t="e">
        <f t="shared" si="1"/>
        <v>#DIV/0!</v>
      </c>
      <c r="T9" s="30" t="e">
        <f t="shared" si="1"/>
        <v>#DIV/0!</v>
      </c>
      <c r="U9" s="30" t="e">
        <f t="shared" si="1"/>
        <v>#DIV/0!</v>
      </c>
    </row>
    <row r="10" spans="1:21" ht="28.5" x14ac:dyDescent="0.45">
      <c r="A10" s="31" t="s">
        <v>105</v>
      </c>
      <c r="B10" s="13"/>
      <c r="C10" s="13"/>
      <c r="D10" s="13"/>
      <c r="E10" s="21">
        <f>SUMIF(B10:D10,"&gt;="&amp;1)</f>
        <v>0</v>
      </c>
      <c r="F10" s="19">
        <f>E10</f>
        <v>0</v>
      </c>
      <c r="G10" s="13"/>
      <c r="H10" s="13"/>
      <c r="I10" s="13"/>
      <c r="J10" s="21">
        <f>SUMIF(G10:I10,"&gt;="&amp;1)</f>
        <v>0</v>
      </c>
      <c r="K10" s="19">
        <f>SUM(E10+J10)</f>
        <v>0</v>
      </c>
      <c r="L10" s="13"/>
      <c r="M10" s="13"/>
      <c r="N10" s="13"/>
      <c r="O10" s="21">
        <f>SUMIF(L10:N10,"&gt;="&amp;1)</f>
        <v>0</v>
      </c>
      <c r="P10" s="19">
        <f>SUM(E10+J10+O10)</f>
        <v>0</v>
      </c>
      <c r="Q10" s="13"/>
      <c r="R10" s="13"/>
      <c r="S10" s="13"/>
      <c r="T10" s="21">
        <f>SUMIF(Q10:S10,"&gt;="&amp;1)</f>
        <v>0</v>
      </c>
      <c r="U10" s="19">
        <f>SUM(E10+J10+O10+T10)</f>
        <v>0</v>
      </c>
    </row>
    <row r="11" spans="1:21" ht="42.75" x14ac:dyDescent="0.45">
      <c r="A11" s="20" t="s">
        <v>106</v>
      </c>
      <c r="B11" s="23"/>
      <c r="C11" s="23"/>
      <c r="D11" s="23"/>
      <c r="E11" s="21">
        <f>SUMIF(B11:D11,"&gt;="&amp;1)</f>
        <v>0</v>
      </c>
      <c r="F11" s="21">
        <f>E11</f>
        <v>0</v>
      </c>
      <c r="G11" s="23"/>
      <c r="H11" s="23"/>
      <c r="I11" s="23"/>
      <c r="J11" s="21">
        <f>SUMIF(G11:I11,"&gt;="&amp;1)</f>
        <v>0</v>
      </c>
      <c r="K11" s="19">
        <f>SUM(E11+J11)</f>
        <v>0</v>
      </c>
      <c r="L11" s="23"/>
      <c r="M11" s="23"/>
      <c r="N11" s="23"/>
      <c r="O11" s="21">
        <f>SUMIF(L11:N11,"&gt;="&amp;1)</f>
        <v>0</v>
      </c>
      <c r="P11" s="19">
        <f>SUM(E11+J11+O11)</f>
        <v>0</v>
      </c>
      <c r="Q11" s="23"/>
      <c r="R11" s="23"/>
      <c r="S11" s="23"/>
      <c r="T11" s="21">
        <f>SUMIF(Q11:S11,"&gt;="&amp;1)</f>
        <v>0</v>
      </c>
      <c r="U11" s="19">
        <f>SUM(E11+J11+O11+T11)</f>
        <v>0</v>
      </c>
    </row>
    <row r="12" spans="1:21" s="18" customFormat="1" ht="57" x14ac:dyDescent="0.45">
      <c r="A12" s="34" t="s">
        <v>45</v>
      </c>
      <c r="B12" s="30" t="e">
        <f>SUM(B14/B13)</f>
        <v>#DIV/0!</v>
      </c>
      <c r="C12" s="30" t="e">
        <f>SUM(C14/C13)</f>
        <v>#DIV/0!</v>
      </c>
      <c r="D12" s="30" t="e">
        <f>SUM(D14/D13)</f>
        <v>#DIV/0!</v>
      </c>
      <c r="E12" s="30" t="e">
        <f>SUM(E14/E13)</f>
        <v>#DIV/0!</v>
      </c>
      <c r="F12" s="30" t="e">
        <f>E12</f>
        <v>#DIV/0!</v>
      </c>
      <c r="G12" s="30" t="e">
        <f t="shared" ref="G12:U12" si="2">SUM(G14/G13)</f>
        <v>#DIV/0!</v>
      </c>
      <c r="H12" s="30" t="e">
        <f t="shared" si="2"/>
        <v>#DIV/0!</v>
      </c>
      <c r="I12" s="30" t="e">
        <f t="shared" si="2"/>
        <v>#DIV/0!</v>
      </c>
      <c r="J12" s="30" t="e">
        <f t="shared" si="2"/>
        <v>#DIV/0!</v>
      </c>
      <c r="K12" s="30" t="e">
        <f t="shared" si="2"/>
        <v>#DIV/0!</v>
      </c>
      <c r="L12" s="30" t="e">
        <f t="shared" si="2"/>
        <v>#DIV/0!</v>
      </c>
      <c r="M12" s="30" t="e">
        <f t="shared" si="2"/>
        <v>#DIV/0!</v>
      </c>
      <c r="N12" s="30" t="e">
        <f t="shared" si="2"/>
        <v>#DIV/0!</v>
      </c>
      <c r="O12" s="30" t="e">
        <f t="shared" si="2"/>
        <v>#DIV/0!</v>
      </c>
      <c r="P12" s="30" t="e">
        <f t="shared" si="2"/>
        <v>#DIV/0!</v>
      </c>
      <c r="Q12" s="30" t="e">
        <f t="shared" si="2"/>
        <v>#DIV/0!</v>
      </c>
      <c r="R12" s="30" t="e">
        <f t="shared" si="2"/>
        <v>#DIV/0!</v>
      </c>
      <c r="S12" s="30" t="e">
        <f t="shared" si="2"/>
        <v>#DIV/0!</v>
      </c>
      <c r="T12" s="30" t="e">
        <f t="shared" si="2"/>
        <v>#DIV/0!</v>
      </c>
      <c r="U12" s="30" t="e">
        <f t="shared" si="2"/>
        <v>#DIV/0!</v>
      </c>
    </row>
    <row r="13" spans="1:21" ht="30.4" customHeight="1" x14ac:dyDescent="0.45">
      <c r="A13" s="32" t="s">
        <v>46</v>
      </c>
      <c r="B13" s="23"/>
      <c r="C13" s="23"/>
      <c r="D13" s="23"/>
      <c r="E13" s="21">
        <f>SUMIF(B13:D13,"&gt;="&amp;1)</f>
        <v>0</v>
      </c>
      <c r="F13" s="21">
        <f>E13</f>
        <v>0</v>
      </c>
      <c r="G13" s="23"/>
      <c r="H13" s="23"/>
      <c r="I13" s="23"/>
      <c r="J13" s="21">
        <f>SUMIF(G13:I13,"&gt;="&amp;1)</f>
        <v>0</v>
      </c>
      <c r="K13" s="21">
        <f>SUM(E13+J13)</f>
        <v>0</v>
      </c>
      <c r="L13" s="23"/>
      <c r="M13" s="23"/>
      <c r="N13" s="23"/>
      <c r="O13" s="21">
        <f>SUMIF(L13:N13,"&gt;="&amp;1)</f>
        <v>0</v>
      </c>
      <c r="P13" s="21">
        <f>SUM(E13+J13+O13)</f>
        <v>0</v>
      </c>
      <c r="Q13" s="23"/>
      <c r="R13" s="23"/>
      <c r="S13" s="23"/>
      <c r="T13" s="21">
        <f>SUMIF(Q13:S13,"&gt;="&amp;1)</f>
        <v>0</v>
      </c>
      <c r="U13" s="21">
        <f>SUM(E13+J13+O13+T13)</f>
        <v>0</v>
      </c>
    </row>
    <row r="14" spans="1:21" ht="42.75" x14ac:dyDescent="0.45">
      <c r="A14" s="20" t="s">
        <v>47</v>
      </c>
      <c r="B14" s="23"/>
      <c r="C14" s="23"/>
      <c r="D14" s="23"/>
      <c r="E14" s="21">
        <f>SUMIF(B14:D14,"&gt;="&amp;1)</f>
        <v>0</v>
      </c>
      <c r="F14" s="21">
        <f>E14</f>
        <v>0</v>
      </c>
      <c r="G14" s="23"/>
      <c r="H14" s="23"/>
      <c r="I14" s="23"/>
      <c r="J14" s="21">
        <f>SUMIF(G14:I14,"&gt;="&amp;1)</f>
        <v>0</v>
      </c>
      <c r="K14" s="21">
        <f>SUM(E14+J14)</f>
        <v>0</v>
      </c>
      <c r="L14" s="23"/>
      <c r="M14" s="23"/>
      <c r="N14" s="23"/>
      <c r="O14" s="21">
        <f>SUMIF(L14:N14,"&gt;="&amp;1)</f>
        <v>0</v>
      </c>
      <c r="P14" s="21">
        <f>SUM(E14+J14+O14)</f>
        <v>0</v>
      </c>
      <c r="Q14" s="23"/>
      <c r="R14" s="23"/>
      <c r="S14" s="23"/>
      <c r="T14" s="21">
        <f>SUMIF(Q14:S14,"&gt;="&amp;1)</f>
        <v>0</v>
      </c>
      <c r="U14" s="21">
        <f>SUM(E14+J14+O14+T14)</f>
        <v>0</v>
      </c>
    </row>
    <row r="15" spans="1:21" s="18" customFormat="1" ht="108" customHeight="1" x14ac:dyDescent="0.45">
      <c r="A15" s="28" t="s">
        <v>56</v>
      </c>
      <c r="B15" s="29" t="e">
        <f t="shared" ref="B15:U15" si="3">SUM(B17/B16)</f>
        <v>#DIV/0!</v>
      </c>
      <c r="C15" s="29" t="e">
        <f t="shared" si="3"/>
        <v>#DIV/0!</v>
      </c>
      <c r="D15" s="29" t="e">
        <f t="shared" si="3"/>
        <v>#DIV/0!</v>
      </c>
      <c r="E15" s="29" t="e">
        <f t="shared" si="3"/>
        <v>#DIV/0!</v>
      </c>
      <c r="F15" s="29" t="e">
        <f t="shared" si="3"/>
        <v>#DIV/0!</v>
      </c>
      <c r="G15" s="29" t="e">
        <f t="shared" si="3"/>
        <v>#DIV/0!</v>
      </c>
      <c r="H15" s="29" t="e">
        <f t="shared" si="3"/>
        <v>#DIV/0!</v>
      </c>
      <c r="I15" s="29" t="e">
        <f t="shared" si="3"/>
        <v>#DIV/0!</v>
      </c>
      <c r="J15" s="29" t="e">
        <f t="shared" si="3"/>
        <v>#DIV/0!</v>
      </c>
      <c r="K15" s="29" t="e">
        <f t="shared" si="3"/>
        <v>#DIV/0!</v>
      </c>
      <c r="L15" s="29" t="e">
        <f t="shared" si="3"/>
        <v>#DIV/0!</v>
      </c>
      <c r="M15" s="29" t="e">
        <f t="shared" si="3"/>
        <v>#DIV/0!</v>
      </c>
      <c r="N15" s="29" t="e">
        <f t="shared" si="3"/>
        <v>#DIV/0!</v>
      </c>
      <c r="O15" s="29" t="e">
        <f t="shared" si="3"/>
        <v>#DIV/0!</v>
      </c>
      <c r="P15" s="29" t="e">
        <f t="shared" si="3"/>
        <v>#DIV/0!</v>
      </c>
      <c r="Q15" s="29" t="e">
        <f t="shared" si="3"/>
        <v>#DIV/0!</v>
      </c>
      <c r="R15" s="29" t="e">
        <f t="shared" si="3"/>
        <v>#DIV/0!</v>
      </c>
      <c r="S15" s="29" t="e">
        <f t="shared" si="3"/>
        <v>#DIV/0!</v>
      </c>
      <c r="T15" s="29" t="e">
        <f t="shared" si="3"/>
        <v>#DIV/0!</v>
      </c>
      <c r="U15" s="29" t="e">
        <f t="shared" si="3"/>
        <v>#DIV/0!</v>
      </c>
    </row>
    <row r="16" spans="1:21" ht="28.5" x14ac:dyDescent="0.45">
      <c r="A16" s="20" t="s">
        <v>33</v>
      </c>
      <c r="B16" s="23"/>
      <c r="C16" s="23"/>
      <c r="D16" s="23"/>
      <c r="E16" s="21">
        <f>SUMIF(B16:D16,"&gt;="&amp;1)</f>
        <v>0</v>
      </c>
      <c r="F16" s="21">
        <f>SUM(B16+C16+D16)</f>
        <v>0</v>
      </c>
      <c r="G16" s="23"/>
      <c r="H16" s="23"/>
      <c r="I16" s="23"/>
      <c r="J16" s="21">
        <f>SUMIF(G16:I16,"&gt;="&amp;1)</f>
        <v>0</v>
      </c>
      <c r="K16" s="21">
        <f>SUM(B16+C16+D16+G16+H16+I16)</f>
        <v>0</v>
      </c>
      <c r="L16" s="23"/>
      <c r="M16" s="23"/>
      <c r="N16" s="23"/>
      <c r="O16" s="21">
        <f>SUMIF(L16:N16,"&gt;="&amp;1)</f>
        <v>0</v>
      </c>
      <c r="P16" s="21">
        <f>SUM(B16+C16+D16+G16+H16+I16+L16+M16+N16)</f>
        <v>0</v>
      </c>
      <c r="Q16" s="23"/>
      <c r="R16" s="23"/>
      <c r="S16" s="23"/>
      <c r="T16" s="21">
        <f>SUMIF(Q16:S16,"&gt;="&amp;1)</f>
        <v>0</v>
      </c>
      <c r="U16" s="21">
        <f>SUM(B16+C16+D16+G16+H16+I16+L16+M16+N16+Q16+R16+S16)</f>
        <v>0</v>
      </c>
    </row>
    <row r="17" spans="1:21" ht="28.5" x14ac:dyDescent="0.45">
      <c r="A17" s="20" t="s">
        <v>32</v>
      </c>
      <c r="B17" s="23"/>
      <c r="C17" s="23"/>
      <c r="D17" s="23"/>
      <c r="E17" s="21">
        <f>SUMIF(B17:D17,"&gt;="&amp;1)</f>
        <v>0</v>
      </c>
      <c r="F17" s="21">
        <f>SUM(B17+C17+D17)</f>
        <v>0</v>
      </c>
      <c r="G17" s="23"/>
      <c r="H17" s="23"/>
      <c r="I17" s="23"/>
      <c r="J17" s="21">
        <f>SUMIF(G17:I17,"&gt;="&amp;1)</f>
        <v>0</v>
      </c>
      <c r="K17" s="21">
        <f>SUM(B17+C17+D17+G17+H17+I17)</f>
        <v>0</v>
      </c>
      <c r="L17" s="23"/>
      <c r="M17" s="23"/>
      <c r="N17" s="23"/>
      <c r="O17" s="21">
        <f>SUMIF(L17:N17,"&gt;="&amp;1)</f>
        <v>0</v>
      </c>
      <c r="P17" s="21">
        <f>SUM(B17+C17+D17+G17+H17+I17+L17+M17+N17)</f>
        <v>0</v>
      </c>
      <c r="Q17" s="23"/>
      <c r="R17" s="23"/>
      <c r="S17" s="23"/>
      <c r="T17" s="21">
        <f>SUMIF(Q17:S17,"&gt;="&amp;1)</f>
        <v>0</v>
      </c>
      <c r="U17" s="21">
        <f>SUM(B17+C17+D17+G17+H17+I17+L17+M17+N17+Q17+R17+S17)</f>
        <v>0</v>
      </c>
    </row>
    <row r="18" spans="1:21" s="18" customFormat="1" ht="120.75" customHeight="1" x14ac:dyDescent="0.45">
      <c r="A18" s="28" t="s">
        <v>57</v>
      </c>
      <c r="B18" s="29" t="e">
        <f>SUM(B20/B19)</f>
        <v>#DIV/0!</v>
      </c>
      <c r="C18" s="29" t="e">
        <f>IF(C20/C19,100)</f>
        <v>#DIV/0!</v>
      </c>
      <c r="D18" s="29" t="e">
        <f t="shared" ref="D18:U18" si="4">SUM(D20/D19)</f>
        <v>#DIV/0!</v>
      </c>
      <c r="E18" s="29" t="e">
        <f t="shared" si="4"/>
        <v>#DIV/0!</v>
      </c>
      <c r="F18" s="29" t="e">
        <f t="shared" si="4"/>
        <v>#DIV/0!</v>
      </c>
      <c r="G18" s="29" t="e">
        <f t="shared" si="4"/>
        <v>#DIV/0!</v>
      </c>
      <c r="H18" s="29" t="e">
        <f t="shared" si="4"/>
        <v>#DIV/0!</v>
      </c>
      <c r="I18" s="29" t="e">
        <f t="shared" si="4"/>
        <v>#DIV/0!</v>
      </c>
      <c r="J18" s="29" t="e">
        <f t="shared" si="4"/>
        <v>#DIV/0!</v>
      </c>
      <c r="K18" s="29" t="e">
        <f t="shared" si="4"/>
        <v>#DIV/0!</v>
      </c>
      <c r="L18" s="29" t="e">
        <f t="shared" si="4"/>
        <v>#DIV/0!</v>
      </c>
      <c r="M18" s="29" t="e">
        <f t="shared" si="4"/>
        <v>#DIV/0!</v>
      </c>
      <c r="N18" s="29" t="e">
        <f t="shared" si="4"/>
        <v>#DIV/0!</v>
      </c>
      <c r="O18" s="29" t="e">
        <f t="shared" si="4"/>
        <v>#DIV/0!</v>
      </c>
      <c r="P18" s="29" t="e">
        <f t="shared" si="4"/>
        <v>#DIV/0!</v>
      </c>
      <c r="Q18" s="29" t="e">
        <f t="shared" si="4"/>
        <v>#DIV/0!</v>
      </c>
      <c r="R18" s="29" t="e">
        <f t="shared" si="4"/>
        <v>#DIV/0!</v>
      </c>
      <c r="S18" s="29" t="e">
        <f t="shared" si="4"/>
        <v>#DIV/0!</v>
      </c>
      <c r="T18" s="29" t="e">
        <f t="shared" si="4"/>
        <v>#DIV/0!</v>
      </c>
      <c r="U18" s="29" t="e">
        <f t="shared" si="4"/>
        <v>#DIV/0!</v>
      </c>
    </row>
    <row r="19" spans="1:21" ht="28.5" x14ac:dyDescent="0.45">
      <c r="A19" s="20" t="s">
        <v>31</v>
      </c>
      <c r="B19" s="23"/>
      <c r="C19" s="23"/>
      <c r="D19" s="23"/>
      <c r="E19" s="21">
        <f>SUMIF(B19:D19,"&gt;="&amp;1)</f>
        <v>0</v>
      </c>
      <c r="F19" s="21">
        <f>SUM(B19+C19+D19)</f>
        <v>0</v>
      </c>
      <c r="G19" s="23"/>
      <c r="H19" s="23"/>
      <c r="I19" s="23"/>
      <c r="J19" s="21">
        <f>SUMIF(G19:I19,"&gt;="&amp;1)</f>
        <v>0</v>
      </c>
      <c r="K19" s="21">
        <f>SUM(B19+C19+D19+G19+H19+I19)</f>
        <v>0</v>
      </c>
      <c r="L19" s="23"/>
      <c r="M19" s="23"/>
      <c r="N19" s="23"/>
      <c r="O19" s="21">
        <f>SUMIF(L19:N19,"&gt;="&amp;1)</f>
        <v>0</v>
      </c>
      <c r="P19" s="21">
        <f>SUM(B19+C19+D19+G19+H19+I19+L19+M19+N19)</f>
        <v>0</v>
      </c>
      <c r="Q19" s="23"/>
      <c r="R19" s="23"/>
      <c r="S19" s="23"/>
      <c r="T19" s="21">
        <f>SUMIF(Q19:S19,"&gt;="&amp;1)</f>
        <v>0</v>
      </c>
      <c r="U19" s="21">
        <f>SUM(B19+C19+D19+G19+H19+I19+L19+M19+N19+Q19+R19+S19)</f>
        <v>0</v>
      </c>
    </row>
    <row r="20" spans="1:21" ht="40.25" customHeight="1" x14ac:dyDescent="0.45">
      <c r="A20" s="20" t="s">
        <v>30</v>
      </c>
      <c r="B20" s="23"/>
      <c r="C20" s="23"/>
      <c r="D20" s="23"/>
      <c r="E20" s="21">
        <f>SUMIF(B20:D20,"&gt;="&amp;1)</f>
        <v>0</v>
      </c>
      <c r="F20" s="21">
        <f>SUM(B20+C20+D20)</f>
        <v>0</v>
      </c>
      <c r="G20" s="23"/>
      <c r="H20" s="23"/>
      <c r="I20" s="23"/>
      <c r="J20" s="21">
        <f>SUMIF(G20:I20,"&gt;="&amp;1)</f>
        <v>0</v>
      </c>
      <c r="K20" s="21">
        <f>SUM(B20+C20+D20+G20+H20+I20)</f>
        <v>0</v>
      </c>
      <c r="L20" s="23"/>
      <c r="M20" s="23"/>
      <c r="N20" s="23"/>
      <c r="O20" s="21">
        <f>SUMIF(L20:N20,"&gt;="&amp;1)</f>
        <v>0</v>
      </c>
      <c r="P20" s="21">
        <f>SUM(B20+C20+D20+G20+H20+I20+L20+M20+N20)</f>
        <v>0</v>
      </c>
      <c r="Q20" s="23"/>
      <c r="R20" s="23"/>
      <c r="S20" s="23"/>
      <c r="T20" s="21">
        <f>SUMIF(Q20:S20,"&gt;="&amp;1)</f>
        <v>0</v>
      </c>
      <c r="U20" s="21">
        <f>SUM(B20+C20+D20+G20+H20+I20+L20+M20+N20+Q20+R20+S20)</f>
        <v>0</v>
      </c>
    </row>
    <row r="21" spans="1:21" s="18" customFormat="1" ht="128.25" x14ac:dyDescent="0.45">
      <c r="A21" s="28" t="s">
        <v>58</v>
      </c>
      <c r="B21" s="29" t="e">
        <f t="shared" ref="B21:U21" si="5">SUM(B23/B22)</f>
        <v>#DIV/0!</v>
      </c>
      <c r="C21" s="29" t="e">
        <f t="shared" si="5"/>
        <v>#DIV/0!</v>
      </c>
      <c r="D21" s="29" t="e">
        <f t="shared" si="5"/>
        <v>#DIV/0!</v>
      </c>
      <c r="E21" s="33" t="e">
        <f t="shared" si="5"/>
        <v>#DIV/0!</v>
      </c>
      <c r="F21" s="33" t="e">
        <f t="shared" si="5"/>
        <v>#DIV/0!</v>
      </c>
      <c r="G21" s="29" t="e">
        <f t="shared" si="5"/>
        <v>#DIV/0!</v>
      </c>
      <c r="H21" s="29" t="e">
        <f t="shared" si="5"/>
        <v>#DIV/0!</v>
      </c>
      <c r="I21" s="29" t="e">
        <f t="shared" si="5"/>
        <v>#DIV/0!</v>
      </c>
      <c r="J21" s="33" t="e">
        <f t="shared" si="5"/>
        <v>#DIV/0!</v>
      </c>
      <c r="K21" s="33" t="e">
        <f t="shared" si="5"/>
        <v>#DIV/0!</v>
      </c>
      <c r="L21" s="29" t="e">
        <f t="shared" si="5"/>
        <v>#DIV/0!</v>
      </c>
      <c r="M21" s="29" t="e">
        <f t="shared" si="5"/>
        <v>#DIV/0!</v>
      </c>
      <c r="N21" s="29" t="e">
        <f t="shared" si="5"/>
        <v>#DIV/0!</v>
      </c>
      <c r="O21" s="33" t="e">
        <f t="shared" si="5"/>
        <v>#DIV/0!</v>
      </c>
      <c r="P21" s="33" t="e">
        <f t="shared" si="5"/>
        <v>#DIV/0!</v>
      </c>
      <c r="Q21" s="29" t="e">
        <f t="shared" si="5"/>
        <v>#DIV/0!</v>
      </c>
      <c r="R21" s="29" t="e">
        <f t="shared" si="5"/>
        <v>#DIV/0!</v>
      </c>
      <c r="S21" s="29" t="e">
        <f t="shared" si="5"/>
        <v>#DIV/0!</v>
      </c>
      <c r="T21" s="33" t="e">
        <f t="shared" si="5"/>
        <v>#DIV/0!</v>
      </c>
      <c r="U21" s="33" t="e">
        <f t="shared" si="5"/>
        <v>#DIV/0!</v>
      </c>
    </row>
    <row r="22" spans="1:21" ht="28.5" x14ac:dyDescent="0.45">
      <c r="A22" s="20" t="s">
        <v>29</v>
      </c>
      <c r="B22" s="23"/>
      <c r="C22" s="23"/>
      <c r="D22" s="23"/>
      <c r="E22" s="21">
        <f>SUMIF(B22:D22,"&gt;="&amp;1)</f>
        <v>0</v>
      </c>
      <c r="F22" s="21">
        <f>SUM(B22+C22+D22)</f>
        <v>0</v>
      </c>
      <c r="G22" s="23"/>
      <c r="H22" s="23"/>
      <c r="I22" s="23"/>
      <c r="J22" s="21">
        <f>SUMIF(G22:I22,"&gt;="&amp;1)</f>
        <v>0</v>
      </c>
      <c r="K22" s="21">
        <f>SUM(B22+C22+D22+G22+H22+I22)</f>
        <v>0</v>
      </c>
      <c r="L22" s="23"/>
      <c r="M22" s="23"/>
      <c r="N22" s="23"/>
      <c r="O22" s="21">
        <f>SUMIF(L22:N22,"&gt;="&amp;1)</f>
        <v>0</v>
      </c>
      <c r="P22" s="21">
        <f>SUM(B22+C22+D22+G22+H22+I22+L22+M22+N22)</f>
        <v>0</v>
      </c>
      <c r="Q22" s="23"/>
      <c r="R22" s="23"/>
      <c r="S22" s="23"/>
      <c r="T22" s="21">
        <f>SUMIF(Q22:S22,"&gt;="&amp;1)</f>
        <v>0</v>
      </c>
      <c r="U22" s="21">
        <f>SUM(B22+C22+D22+G22+H22+I22+L22+M22+N22+Q22+R22+S22)</f>
        <v>0</v>
      </c>
    </row>
    <row r="23" spans="1:21" ht="28.5" x14ac:dyDescent="0.45">
      <c r="A23" s="20" t="s">
        <v>28</v>
      </c>
      <c r="B23" s="23"/>
      <c r="C23" s="23"/>
      <c r="D23" s="23"/>
      <c r="E23" s="21">
        <f>SUMIF(B23:D23,"&gt;="&amp;1)</f>
        <v>0</v>
      </c>
      <c r="F23" s="21">
        <f>SUM(B23+C23+D23)</f>
        <v>0</v>
      </c>
      <c r="G23" s="23"/>
      <c r="H23" s="23"/>
      <c r="I23" s="23"/>
      <c r="J23" s="21">
        <f>SUMIF(G23:I23,"&gt;="&amp;1)</f>
        <v>0</v>
      </c>
      <c r="K23" s="21">
        <f>SUM(B23+C23+D23+G23+H23+I23)</f>
        <v>0</v>
      </c>
      <c r="L23" s="23"/>
      <c r="M23" s="23"/>
      <c r="N23" s="23"/>
      <c r="O23" s="21">
        <f>SUMIF(L23:N23,"&gt;="&amp;1)</f>
        <v>0</v>
      </c>
      <c r="P23" s="21">
        <f>SUM(B23+C23+D23+G23+H23+I23+L23+M23+N23)</f>
        <v>0</v>
      </c>
      <c r="Q23" s="23"/>
      <c r="R23" s="23"/>
      <c r="S23" s="23"/>
      <c r="T23" s="21">
        <f>SUMIF(Q23:S23,"&gt;="&amp;1)</f>
        <v>0</v>
      </c>
      <c r="U23" s="21">
        <f>SUM(B23+C23+D23+G23+H23+I23+L23+M23+N23+Q23+R23+S23)</f>
        <v>0</v>
      </c>
    </row>
    <row r="24" spans="1:21" s="18" customFormat="1" ht="64.5" customHeight="1" x14ac:dyDescent="0.45">
      <c r="A24" s="35" t="s">
        <v>27</v>
      </c>
      <c r="B24" s="29" t="e">
        <f t="shared" ref="B24:U24" si="6">SUM(B26/B25)</f>
        <v>#DIV/0!</v>
      </c>
      <c r="C24" s="29" t="e">
        <f t="shared" si="6"/>
        <v>#DIV/0!</v>
      </c>
      <c r="D24" s="29" t="e">
        <f t="shared" si="6"/>
        <v>#DIV/0!</v>
      </c>
      <c r="E24" s="33" t="e">
        <f t="shared" si="6"/>
        <v>#DIV/0!</v>
      </c>
      <c r="F24" s="33" t="e">
        <f t="shared" si="6"/>
        <v>#DIV/0!</v>
      </c>
      <c r="G24" s="29" t="e">
        <f t="shared" si="6"/>
        <v>#DIV/0!</v>
      </c>
      <c r="H24" s="29" t="e">
        <f t="shared" si="6"/>
        <v>#DIV/0!</v>
      </c>
      <c r="I24" s="29" t="e">
        <f t="shared" si="6"/>
        <v>#DIV/0!</v>
      </c>
      <c r="J24" s="33" t="e">
        <f t="shared" si="6"/>
        <v>#DIV/0!</v>
      </c>
      <c r="K24" s="33" t="e">
        <f t="shared" si="6"/>
        <v>#DIV/0!</v>
      </c>
      <c r="L24" s="29" t="e">
        <f t="shared" si="6"/>
        <v>#DIV/0!</v>
      </c>
      <c r="M24" s="29" t="e">
        <f t="shared" si="6"/>
        <v>#DIV/0!</v>
      </c>
      <c r="N24" s="29" t="e">
        <f t="shared" si="6"/>
        <v>#DIV/0!</v>
      </c>
      <c r="O24" s="33" t="e">
        <f t="shared" si="6"/>
        <v>#DIV/0!</v>
      </c>
      <c r="P24" s="33" t="e">
        <f t="shared" si="6"/>
        <v>#DIV/0!</v>
      </c>
      <c r="Q24" s="29" t="e">
        <f t="shared" si="6"/>
        <v>#DIV/0!</v>
      </c>
      <c r="R24" s="29" t="e">
        <f t="shared" si="6"/>
        <v>#DIV/0!</v>
      </c>
      <c r="S24" s="29" t="e">
        <f t="shared" si="6"/>
        <v>#DIV/0!</v>
      </c>
      <c r="T24" s="33" t="e">
        <f t="shared" si="6"/>
        <v>#DIV/0!</v>
      </c>
      <c r="U24" s="33" t="e">
        <f t="shared" si="6"/>
        <v>#DIV/0!</v>
      </c>
    </row>
    <row r="25" spans="1:21" ht="24" customHeight="1" x14ac:dyDescent="0.45">
      <c r="A25" s="20" t="s">
        <v>26</v>
      </c>
      <c r="B25" s="23"/>
      <c r="C25" s="23"/>
      <c r="D25" s="23"/>
      <c r="E25" s="21">
        <f>SUMIF(B25:D25,"&gt;="&amp;1)</f>
        <v>0</v>
      </c>
      <c r="F25" s="21">
        <f>SUM(B25+C25+D25)</f>
        <v>0</v>
      </c>
      <c r="G25" s="23"/>
      <c r="H25" s="23"/>
      <c r="I25" s="23"/>
      <c r="J25" s="21">
        <f>SUMIF(G25:I25,"&gt;="&amp;1)</f>
        <v>0</v>
      </c>
      <c r="K25" s="21">
        <f>SUM(B25+C25+D25+G25+H25+I25)</f>
        <v>0</v>
      </c>
      <c r="L25" s="23"/>
      <c r="M25" s="23"/>
      <c r="N25" s="23"/>
      <c r="O25" s="21">
        <f>SUMIF(L25:N25,"&gt;="&amp;1)</f>
        <v>0</v>
      </c>
      <c r="P25" s="21">
        <f>SUM(B25+C25+D25+G25+H25+I25+L25+M25+N25)</f>
        <v>0</v>
      </c>
      <c r="Q25" s="23"/>
      <c r="R25" s="23"/>
      <c r="S25" s="23"/>
      <c r="T25" s="21">
        <f>SUMIF(Q25:S25,"&gt;="&amp;1)</f>
        <v>0</v>
      </c>
      <c r="U25" s="21">
        <f>SUM(B25+C25+D25+G25+H25+I25+L25+M25+N25+Q25+R25+S25)</f>
        <v>0</v>
      </c>
    </row>
    <row r="26" spans="1:21" ht="34.799999999999997" customHeight="1" x14ac:dyDescent="0.45">
      <c r="A26" s="20" t="s">
        <v>25</v>
      </c>
      <c r="B26" s="23"/>
      <c r="C26" s="23"/>
      <c r="D26" s="23"/>
      <c r="E26" s="21">
        <f>SUMIF(B26:D26,"&gt;="&amp;1)</f>
        <v>0</v>
      </c>
      <c r="F26" s="21">
        <f>SUM(B26+C26+D26)</f>
        <v>0</v>
      </c>
      <c r="G26" s="23"/>
      <c r="H26" s="23"/>
      <c r="I26" s="23"/>
      <c r="J26" s="21">
        <f>SUMIF(G26:I26,"&gt;="&amp;1)</f>
        <v>0</v>
      </c>
      <c r="K26" s="21">
        <f>SUM(B26+C26+D26+G26+H26+I26)</f>
        <v>0</v>
      </c>
      <c r="L26" s="23"/>
      <c r="M26" s="23"/>
      <c r="N26" s="23"/>
      <c r="O26" s="21">
        <f>SUMIF(L26:N26,"&gt;="&amp;1)</f>
        <v>0</v>
      </c>
      <c r="P26" s="21">
        <f>SUM(B26+C26+D26+G26+H26+I26+L26+M26+N26)</f>
        <v>0</v>
      </c>
      <c r="Q26" s="23"/>
      <c r="R26" s="23"/>
      <c r="S26" s="23"/>
      <c r="T26" s="21">
        <f>SUMIF(Q26:S26,"&gt;="&amp;1)</f>
        <v>0</v>
      </c>
      <c r="U26" s="21">
        <f>SUM(B26+C26+D26+G26+H26+I26+L26+M26+N26+Q26+R26+S26)</f>
        <v>0</v>
      </c>
    </row>
    <row r="27" spans="1:21" s="18" customFormat="1" ht="57" x14ac:dyDescent="0.45">
      <c r="A27" s="28" t="s">
        <v>24</v>
      </c>
      <c r="B27" s="29" t="e">
        <f t="shared" ref="B27:U27" si="7">SUM(B29/B28)</f>
        <v>#DIV/0!</v>
      </c>
      <c r="C27" s="29" t="e">
        <f t="shared" si="7"/>
        <v>#DIV/0!</v>
      </c>
      <c r="D27" s="29" t="e">
        <f t="shared" si="7"/>
        <v>#DIV/0!</v>
      </c>
      <c r="E27" s="33" t="e">
        <f t="shared" si="7"/>
        <v>#DIV/0!</v>
      </c>
      <c r="F27" s="33" t="e">
        <f t="shared" si="7"/>
        <v>#DIV/0!</v>
      </c>
      <c r="G27" s="29" t="e">
        <f t="shared" si="7"/>
        <v>#DIV/0!</v>
      </c>
      <c r="H27" s="29" t="e">
        <f t="shared" si="7"/>
        <v>#DIV/0!</v>
      </c>
      <c r="I27" s="29" t="e">
        <f t="shared" si="7"/>
        <v>#DIV/0!</v>
      </c>
      <c r="J27" s="33" t="e">
        <f t="shared" si="7"/>
        <v>#DIV/0!</v>
      </c>
      <c r="K27" s="33" t="e">
        <f t="shared" si="7"/>
        <v>#DIV/0!</v>
      </c>
      <c r="L27" s="29" t="e">
        <f t="shared" si="7"/>
        <v>#DIV/0!</v>
      </c>
      <c r="M27" s="29" t="e">
        <f t="shared" si="7"/>
        <v>#DIV/0!</v>
      </c>
      <c r="N27" s="29" t="e">
        <f t="shared" si="7"/>
        <v>#DIV/0!</v>
      </c>
      <c r="O27" s="33" t="e">
        <f t="shared" si="7"/>
        <v>#DIV/0!</v>
      </c>
      <c r="P27" s="33" t="e">
        <f t="shared" si="7"/>
        <v>#DIV/0!</v>
      </c>
      <c r="Q27" s="29" t="e">
        <f t="shared" si="7"/>
        <v>#DIV/0!</v>
      </c>
      <c r="R27" s="29" t="e">
        <f t="shared" si="7"/>
        <v>#DIV/0!</v>
      </c>
      <c r="S27" s="29" t="e">
        <f t="shared" si="7"/>
        <v>#DIV/0!</v>
      </c>
      <c r="T27" s="33" t="e">
        <f t="shared" si="7"/>
        <v>#DIV/0!</v>
      </c>
      <c r="U27" s="33" t="e">
        <f t="shared" si="7"/>
        <v>#DIV/0!</v>
      </c>
    </row>
    <row r="28" spans="1:21" ht="28.5" x14ac:dyDescent="0.45">
      <c r="A28" s="20" t="s">
        <v>23</v>
      </c>
      <c r="B28" s="23"/>
      <c r="C28" s="23"/>
      <c r="D28" s="23"/>
      <c r="E28" s="21">
        <f>SUMIF(B28:D28,"&gt;="&amp;1)</f>
        <v>0</v>
      </c>
      <c r="F28" s="21">
        <f>SUM(B28+C28+D28)</f>
        <v>0</v>
      </c>
      <c r="G28" s="23"/>
      <c r="H28" s="23"/>
      <c r="I28" s="23"/>
      <c r="J28" s="21">
        <f>SUMIF(G28:I28,"&gt;="&amp;1)</f>
        <v>0</v>
      </c>
      <c r="K28" s="21">
        <f>SUM(B28+C28+D28+G28+H28+I28)</f>
        <v>0</v>
      </c>
      <c r="L28" s="23"/>
      <c r="M28" s="23"/>
      <c r="N28" s="23"/>
      <c r="O28" s="21">
        <f>SUMIF(L28:N28,"&gt;="&amp;1)</f>
        <v>0</v>
      </c>
      <c r="P28" s="21">
        <f>SUM(B28+C28+D28+G28+H28+I28+L28+M28+N28)</f>
        <v>0</v>
      </c>
      <c r="Q28" s="23"/>
      <c r="R28" s="23"/>
      <c r="S28" s="23"/>
      <c r="T28" s="21">
        <f>SUMIF(Q28:S28,"&gt;="&amp;1)</f>
        <v>0</v>
      </c>
      <c r="U28" s="21">
        <f>SUM(B28+C28+D28+G28+H28+I28+L28+M28+N28+Q28+R28+S28)</f>
        <v>0</v>
      </c>
    </row>
    <row r="29" spans="1:21" ht="28.5" x14ac:dyDescent="0.45">
      <c r="A29" s="20" t="s">
        <v>22</v>
      </c>
      <c r="B29" s="23"/>
      <c r="C29" s="23"/>
      <c r="D29" s="23"/>
      <c r="E29" s="21">
        <f>SUMIF(B29:D29,"&gt;="&amp;1)</f>
        <v>0</v>
      </c>
      <c r="F29" s="21">
        <f>SUM(B29+C29+D29)</f>
        <v>0</v>
      </c>
      <c r="G29" s="23"/>
      <c r="H29" s="23"/>
      <c r="I29" s="23"/>
      <c r="J29" s="21">
        <f>SUMIF(G29:I29,"&gt;="&amp;1)</f>
        <v>0</v>
      </c>
      <c r="K29" s="21">
        <f>SUM(B29+C29+D29+G29+H29+I29)</f>
        <v>0</v>
      </c>
      <c r="L29" s="23"/>
      <c r="M29" s="23"/>
      <c r="N29" s="23"/>
      <c r="O29" s="21">
        <f>SUMIF(L29:N29,"&gt;="&amp;1)</f>
        <v>0</v>
      </c>
      <c r="P29" s="21">
        <f>SUM(B29+C29+D29+G29+H29+I29+L29+M29+N29)</f>
        <v>0</v>
      </c>
      <c r="Q29" s="23"/>
      <c r="R29" s="23"/>
      <c r="S29" s="23"/>
      <c r="T29" s="21">
        <f>SUMIF(Q29:S29,"&gt;="&amp;1)</f>
        <v>0</v>
      </c>
      <c r="U29" s="21">
        <f>SUM(B29+C29+D29+G29+H29+I29+L29+M29+N29+Q29+R29+S29)</f>
        <v>0</v>
      </c>
    </row>
    <row r="30" spans="1:21" s="18" customFormat="1" ht="99.75" x14ac:dyDescent="0.45">
      <c r="A30" s="28" t="s">
        <v>59</v>
      </c>
      <c r="B30" s="29" t="e">
        <f t="shared" ref="B30:U30" si="8">SUM(B32/B31)</f>
        <v>#DIV/0!</v>
      </c>
      <c r="C30" s="29" t="e">
        <f t="shared" si="8"/>
        <v>#DIV/0!</v>
      </c>
      <c r="D30" s="29" t="e">
        <f t="shared" si="8"/>
        <v>#DIV/0!</v>
      </c>
      <c r="E30" s="33" t="e">
        <f t="shared" si="8"/>
        <v>#DIV/0!</v>
      </c>
      <c r="F30" s="33" t="e">
        <f t="shared" si="8"/>
        <v>#DIV/0!</v>
      </c>
      <c r="G30" s="29" t="e">
        <f t="shared" si="8"/>
        <v>#DIV/0!</v>
      </c>
      <c r="H30" s="29" t="e">
        <f t="shared" si="8"/>
        <v>#DIV/0!</v>
      </c>
      <c r="I30" s="29" t="e">
        <f t="shared" si="8"/>
        <v>#DIV/0!</v>
      </c>
      <c r="J30" s="33" t="e">
        <f t="shared" si="8"/>
        <v>#DIV/0!</v>
      </c>
      <c r="K30" s="33" t="e">
        <f t="shared" si="8"/>
        <v>#DIV/0!</v>
      </c>
      <c r="L30" s="29" t="e">
        <f t="shared" si="8"/>
        <v>#DIV/0!</v>
      </c>
      <c r="M30" s="29" t="e">
        <f t="shared" si="8"/>
        <v>#DIV/0!</v>
      </c>
      <c r="N30" s="29" t="e">
        <f t="shared" si="8"/>
        <v>#DIV/0!</v>
      </c>
      <c r="O30" s="33" t="e">
        <f t="shared" si="8"/>
        <v>#DIV/0!</v>
      </c>
      <c r="P30" s="33" t="e">
        <f t="shared" si="8"/>
        <v>#DIV/0!</v>
      </c>
      <c r="Q30" s="29" t="e">
        <f t="shared" si="8"/>
        <v>#DIV/0!</v>
      </c>
      <c r="R30" s="29" t="e">
        <f t="shared" si="8"/>
        <v>#DIV/0!</v>
      </c>
      <c r="S30" s="29" t="e">
        <f t="shared" si="8"/>
        <v>#DIV/0!</v>
      </c>
      <c r="T30" s="33" t="e">
        <f t="shared" si="8"/>
        <v>#DIV/0!</v>
      </c>
      <c r="U30" s="33" t="e">
        <f t="shared" si="8"/>
        <v>#DIV/0!</v>
      </c>
    </row>
    <row r="31" spans="1:21" ht="28.5" x14ac:dyDescent="0.45">
      <c r="A31" s="20" t="s">
        <v>21</v>
      </c>
      <c r="B31" s="23"/>
      <c r="C31" s="23"/>
      <c r="D31" s="23"/>
      <c r="E31" s="21">
        <f>SUMIF(B31:D31,"&gt;="&amp;1)</f>
        <v>0</v>
      </c>
      <c r="F31" s="21">
        <f>SUM(B31+C31+D31)</f>
        <v>0</v>
      </c>
      <c r="G31" s="23"/>
      <c r="H31" s="23"/>
      <c r="I31" s="23"/>
      <c r="J31" s="21">
        <f>SUMIF(G31:I31,"&gt;="&amp;1)</f>
        <v>0</v>
      </c>
      <c r="K31" s="21">
        <f>SUM(B31+C31+D31+G31+H31+I31)</f>
        <v>0</v>
      </c>
      <c r="L31" s="23"/>
      <c r="M31" s="23"/>
      <c r="N31" s="23"/>
      <c r="O31" s="21">
        <f>SUMIF(L31:N31,"&gt;="&amp;1)</f>
        <v>0</v>
      </c>
      <c r="P31" s="21">
        <f>SUM(B31+C31+D31+G31+H31+I31+L31+M31+N31)</f>
        <v>0</v>
      </c>
      <c r="Q31" s="23"/>
      <c r="R31" s="23"/>
      <c r="S31" s="23"/>
      <c r="T31" s="21">
        <f>SUMIF(Q31:S31,"&gt;="&amp;1)</f>
        <v>0</v>
      </c>
      <c r="U31" s="21">
        <f>SUM(B31+C31+D31+G31+H31+I31+L31+M31+N31+Q31+R31+S31)</f>
        <v>0</v>
      </c>
    </row>
    <row r="32" spans="1:21" ht="28.5" x14ac:dyDescent="0.45">
      <c r="A32" s="20" t="s">
        <v>20</v>
      </c>
      <c r="B32" s="23"/>
      <c r="C32" s="23"/>
      <c r="D32" s="23"/>
      <c r="E32" s="21">
        <f>SUMIF(B32:D32,"&gt;="&amp;1)</f>
        <v>0</v>
      </c>
      <c r="F32" s="21">
        <f>SUM(B32+C32+D32)</f>
        <v>0</v>
      </c>
      <c r="G32" s="23"/>
      <c r="H32" s="23"/>
      <c r="I32" s="23"/>
      <c r="J32" s="21">
        <f>SUMIF(G32:I32,"&gt;="&amp;1)</f>
        <v>0</v>
      </c>
      <c r="K32" s="21">
        <f>SUM(B32+C32+D32+G32+H32+I32)</f>
        <v>0</v>
      </c>
      <c r="L32" s="23"/>
      <c r="M32" s="23"/>
      <c r="N32" s="23"/>
      <c r="O32" s="21">
        <f>SUMIF(L32:N32,"&gt;="&amp;1)</f>
        <v>0</v>
      </c>
      <c r="P32" s="21">
        <f>SUM(B32+C32+D32+G32+H32+I32+L32+M32+N32)</f>
        <v>0</v>
      </c>
      <c r="Q32" s="23"/>
      <c r="R32" s="23"/>
      <c r="S32" s="23"/>
      <c r="T32" s="21">
        <f>SUMIF(Q32:S32,"&gt;="&amp;1)</f>
        <v>0</v>
      </c>
      <c r="U32" s="21">
        <f>SUM(B32+C32+D32+G32+H32+I32+L32+M32+N32+Q32+R32+S32)</f>
        <v>0</v>
      </c>
    </row>
    <row r="33" spans="1:21" x14ac:dyDescent="0.45">
      <c r="A33" s="80" t="s">
        <v>48</v>
      </c>
      <c r="B33" s="82"/>
      <c r="C33" s="82"/>
      <c r="D33" s="82"/>
      <c r="E33" s="82"/>
      <c r="F33" s="82"/>
      <c r="G33" s="82"/>
      <c r="H33" s="82"/>
      <c r="I33" s="82"/>
      <c r="J33" s="82"/>
      <c r="K33" s="82"/>
      <c r="L33" s="82"/>
      <c r="M33" s="82"/>
      <c r="N33" s="82"/>
      <c r="O33" s="82"/>
      <c r="P33" s="82"/>
      <c r="Q33" s="82"/>
      <c r="R33" s="82"/>
      <c r="S33" s="82"/>
      <c r="T33" s="82"/>
      <c r="U33" s="82"/>
    </row>
    <row r="34" spans="1:21" x14ac:dyDescent="0.45">
      <c r="A34" s="81"/>
      <c r="B34" s="83"/>
      <c r="C34" s="83"/>
      <c r="D34" s="83"/>
      <c r="E34" s="83"/>
      <c r="F34" s="83"/>
      <c r="G34" s="83"/>
      <c r="H34" s="83"/>
      <c r="I34" s="83"/>
      <c r="J34" s="83"/>
      <c r="K34" s="83"/>
      <c r="L34" s="83"/>
      <c r="M34" s="83"/>
      <c r="N34" s="83"/>
      <c r="O34" s="83"/>
      <c r="P34" s="83"/>
      <c r="Q34" s="83"/>
      <c r="R34" s="83"/>
      <c r="S34" s="83"/>
      <c r="T34" s="83"/>
      <c r="U34" s="83"/>
    </row>
    <row r="35" spans="1:21" ht="57" x14ac:dyDescent="0.45">
      <c r="A35" s="36" t="s">
        <v>49</v>
      </c>
      <c r="B35" s="38" t="e">
        <f>SUM(B37/B36)</f>
        <v>#DIV/0!</v>
      </c>
      <c r="C35" s="38" t="e">
        <f t="shared" ref="C35:D35" si="9">SUM(C37/C36)</f>
        <v>#DIV/0!</v>
      </c>
      <c r="D35" s="38" t="e">
        <f t="shared" si="9"/>
        <v>#DIV/0!</v>
      </c>
      <c r="E35" s="38" t="e">
        <f t="shared" ref="E35" si="10">SUM(E37/E36)</f>
        <v>#DIV/0!</v>
      </c>
      <c r="F35" s="38" t="e">
        <f t="shared" ref="F35" si="11">SUM(F37/F36)</f>
        <v>#DIV/0!</v>
      </c>
      <c r="G35" s="38" t="e">
        <f>SUM(G37/G36)</f>
        <v>#DIV/0!</v>
      </c>
      <c r="H35" s="38" t="e">
        <f t="shared" ref="H35:I35" si="12">SUM(H37/H36)</f>
        <v>#DIV/0!</v>
      </c>
      <c r="I35" s="38" t="e">
        <f t="shared" si="12"/>
        <v>#DIV/0!</v>
      </c>
      <c r="J35" s="38" t="e">
        <f t="shared" ref="J35" si="13">SUM(J37/J36)</f>
        <v>#DIV/0!</v>
      </c>
      <c r="K35" s="38" t="e">
        <f t="shared" ref="K35" si="14">SUM(K37/K36)</f>
        <v>#DIV/0!</v>
      </c>
      <c r="L35" s="38" t="e">
        <f t="shared" ref="L35" si="15">SUM(L37/L36)</f>
        <v>#DIV/0!</v>
      </c>
      <c r="M35" s="38" t="e">
        <f t="shared" ref="M35" si="16">SUM(M37/M36)</f>
        <v>#DIV/0!</v>
      </c>
      <c r="N35" s="38" t="e">
        <f t="shared" ref="N35" si="17">SUM(N37/N36)</f>
        <v>#DIV/0!</v>
      </c>
      <c r="O35" s="38" t="e">
        <f t="shared" ref="O35" si="18">SUM(O37/O36)</f>
        <v>#DIV/0!</v>
      </c>
      <c r="P35" s="38" t="e">
        <f t="shared" ref="P35" si="19">SUM(P37/P36)</f>
        <v>#DIV/0!</v>
      </c>
      <c r="Q35" s="38" t="e">
        <f t="shared" ref="Q35" si="20">SUM(Q37/Q36)</f>
        <v>#DIV/0!</v>
      </c>
      <c r="R35" s="38" t="e">
        <f t="shared" ref="R35" si="21">SUM(R37/R36)</f>
        <v>#DIV/0!</v>
      </c>
      <c r="S35" s="38" t="e">
        <f t="shared" ref="S35" si="22">SUM(S37/S36)</f>
        <v>#DIV/0!</v>
      </c>
      <c r="T35" s="38" t="e">
        <f t="shared" ref="T35" si="23">SUM(T37/T36)</f>
        <v>#DIV/0!</v>
      </c>
      <c r="U35" s="38" t="e">
        <f t="shared" ref="U35" si="24">SUM(U37/U36)</f>
        <v>#DIV/0!</v>
      </c>
    </row>
    <row r="36" spans="1:21" ht="28.5" x14ac:dyDescent="0.45">
      <c r="A36" s="20" t="s">
        <v>23</v>
      </c>
      <c r="B36" s="79"/>
      <c r="C36" s="79"/>
      <c r="D36" s="79"/>
      <c r="E36" s="37">
        <f>SUMIF(B36:D36,"&gt;="&amp;1)</f>
        <v>0</v>
      </c>
      <c r="F36" s="37">
        <f>SUM(B36,C36,D36)</f>
        <v>0</v>
      </c>
      <c r="G36" s="79"/>
      <c r="H36" s="79"/>
      <c r="I36" s="79"/>
      <c r="J36" s="37">
        <f>SUMIF(G36:I36,"&gt;="&amp;1)</f>
        <v>0</v>
      </c>
      <c r="K36" s="37">
        <f>SUM(B36,C36,D36,G36,H36,I36)</f>
        <v>0</v>
      </c>
      <c r="L36" s="79"/>
      <c r="M36" s="79"/>
      <c r="N36" s="79"/>
      <c r="O36" s="37">
        <f>SUMIF(L36:N36,"&gt;="&amp;1)</f>
        <v>0</v>
      </c>
      <c r="P36" s="37">
        <f>SUM(B36,C36,D36,G36,H36,I36,L36,M36,N36)</f>
        <v>0</v>
      </c>
      <c r="Q36" s="79"/>
      <c r="R36" s="79"/>
      <c r="S36" s="79"/>
      <c r="T36" s="37">
        <f>SUMIF(Q36:S36,"&gt;="&amp;1)</f>
        <v>0</v>
      </c>
      <c r="U36" s="37">
        <f>SUM(B36,C36,D36,G36,H36,I36,L36,M36,N36,Q36,R36,S36)</f>
        <v>0</v>
      </c>
    </row>
    <row r="37" spans="1:21" ht="28.5" x14ac:dyDescent="0.45">
      <c r="A37" s="20" t="s">
        <v>50</v>
      </c>
      <c r="B37" s="79"/>
      <c r="C37" s="79"/>
      <c r="D37" s="79"/>
      <c r="E37" s="37">
        <f>SUMIF(B37:D37,"&gt;="&amp;1)</f>
        <v>0</v>
      </c>
      <c r="F37" s="37">
        <f>SUM(B37,C37,D37)</f>
        <v>0</v>
      </c>
      <c r="G37" s="79"/>
      <c r="H37" s="79"/>
      <c r="I37" s="79"/>
      <c r="J37" s="37">
        <f>SUMIF(G37:I37,"&gt;="&amp;1)</f>
        <v>0</v>
      </c>
      <c r="K37" s="37">
        <f>SUM(B37,C37,D37,G37,H37,I37)</f>
        <v>0</v>
      </c>
      <c r="L37" s="79"/>
      <c r="M37" s="79"/>
      <c r="N37" s="79"/>
      <c r="O37" s="37">
        <f>SUMIF(L37:N37,"&gt;="&amp;1)</f>
        <v>0</v>
      </c>
      <c r="P37" s="37">
        <f>SUM(B37,C37,D37,G37,H37,I37,L37,M37,N37)</f>
        <v>0</v>
      </c>
      <c r="Q37" s="79"/>
      <c r="R37" s="79"/>
      <c r="S37" s="79"/>
      <c r="T37" s="37">
        <f>SUMIF(Q37:S37,"&gt;="&amp;1)</f>
        <v>0</v>
      </c>
      <c r="U37" s="37">
        <f>SUM(B37,C37,D37,G37,H37,I37,L37,M37,N37,Q37,R37,S37)</f>
        <v>0</v>
      </c>
    </row>
    <row r="38" spans="1:21" ht="57" x14ac:dyDescent="0.45">
      <c r="A38" s="36" t="s">
        <v>51</v>
      </c>
      <c r="B38" s="38" t="e">
        <f>SUM(B40/B39)</f>
        <v>#DIV/0!</v>
      </c>
      <c r="C38" s="38" t="e">
        <f t="shared" ref="C38:U38" si="25">SUM(C40/C39)</f>
        <v>#DIV/0!</v>
      </c>
      <c r="D38" s="38" t="e">
        <f t="shared" si="25"/>
        <v>#DIV/0!</v>
      </c>
      <c r="E38" s="38" t="e">
        <f t="shared" si="25"/>
        <v>#DIV/0!</v>
      </c>
      <c r="F38" s="38" t="e">
        <f t="shared" si="25"/>
        <v>#DIV/0!</v>
      </c>
      <c r="G38" s="38" t="e">
        <f t="shared" si="25"/>
        <v>#DIV/0!</v>
      </c>
      <c r="H38" s="38" t="e">
        <f t="shared" si="25"/>
        <v>#DIV/0!</v>
      </c>
      <c r="I38" s="38" t="e">
        <f t="shared" si="25"/>
        <v>#DIV/0!</v>
      </c>
      <c r="J38" s="38" t="e">
        <f t="shared" si="25"/>
        <v>#DIV/0!</v>
      </c>
      <c r="K38" s="38" t="e">
        <f t="shared" si="25"/>
        <v>#DIV/0!</v>
      </c>
      <c r="L38" s="38" t="e">
        <f t="shared" si="25"/>
        <v>#DIV/0!</v>
      </c>
      <c r="M38" s="38" t="e">
        <f t="shared" si="25"/>
        <v>#DIV/0!</v>
      </c>
      <c r="N38" s="38" t="e">
        <f t="shared" si="25"/>
        <v>#DIV/0!</v>
      </c>
      <c r="O38" s="38" t="e">
        <f t="shared" si="25"/>
        <v>#DIV/0!</v>
      </c>
      <c r="P38" s="38" t="e">
        <f t="shared" si="25"/>
        <v>#DIV/0!</v>
      </c>
      <c r="Q38" s="38" t="e">
        <f t="shared" si="25"/>
        <v>#DIV/0!</v>
      </c>
      <c r="R38" s="38" t="e">
        <f t="shared" si="25"/>
        <v>#DIV/0!</v>
      </c>
      <c r="S38" s="38" t="e">
        <f t="shared" si="25"/>
        <v>#DIV/0!</v>
      </c>
      <c r="T38" s="38" t="e">
        <f t="shared" si="25"/>
        <v>#DIV/0!</v>
      </c>
      <c r="U38" s="38" t="e">
        <f t="shared" si="25"/>
        <v>#DIV/0!</v>
      </c>
    </row>
    <row r="39" spans="1:21" ht="28.5" x14ac:dyDescent="0.45">
      <c r="A39" s="31" t="s">
        <v>39</v>
      </c>
      <c r="B39" s="79"/>
      <c r="C39" s="79"/>
      <c r="D39" s="79"/>
      <c r="E39" s="37">
        <f>SUMIF(B39:D39,"&gt;="&amp;1)</f>
        <v>0</v>
      </c>
      <c r="F39" s="37">
        <f>SUM(B39,C39,D39)</f>
        <v>0</v>
      </c>
      <c r="G39" s="79"/>
      <c r="H39" s="79"/>
      <c r="I39" s="79"/>
      <c r="J39" s="37">
        <f>SUMIF(G39:I39,"&gt;="&amp;1)</f>
        <v>0</v>
      </c>
      <c r="K39" s="37">
        <f>SUM(B39,C39,D39,G39,H39,I39)</f>
        <v>0</v>
      </c>
      <c r="L39" s="79"/>
      <c r="M39" s="79"/>
      <c r="N39" s="79"/>
      <c r="O39" s="37">
        <f>SUMIF(L39:N39,"&gt;="&amp;1)</f>
        <v>0</v>
      </c>
      <c r="P39" s="37">
        <f>SUM(B39,C39,D39,G39,H39,I39,L39,M39,N39)</f>
        <v>0</v>
      </c>
      <c r="Q39" s="79"/>
      <c r="R39" s="79"/>
      <c r="S39" s="79"/>
      <c r="T39" s="37">
        <f>SUMIF(Q39:S39,"&gt;="&amp;1)</f>
        <v>0</v>
      </c>
      <c r="U39" s="37">
        <f>SUM(B39,C39,D39,G39,H39,I39,L39,M39,N39,Q39,R39,S39)</f>
        <v>0</v>
      </c>
    </row>
    <row r="40" spans="1:21" ht="28.5" x14ac:dyDescent="0.45">
      <c r="A40" s="20" t="s">
        <v>52</v>
      </c>
      <c r="B40" s="79"/>
      <c r="C40" s="79"/>
      <c r="D40" s="79"/>
      <c r="E40" s="37">
        <f>SUMIF(B40:D40,"&gt;="&amp;1)</f>
        <v>0</v>
      </c>
      <c r="F40" s="37">
        <f>SUM(B40,C40,D40)</f>
        <v>0</v>
      </c>
      <c r="G40" s="79"/>
      <c r="H40" s="79"/>
      <c r="I40" s="79"/>
      <c r="J40" s="37">
        <f>SUMIF(G40:I40,"&gt;="&amp;1)</f>
        <v>0</v>
      </c>
      <c r="K40" s="37">
        <f>SUM(B40,C40,D40,G40,H40,I40)</f>
        <v>0</v>
      </c>
      <c r="L40" s="79"/>
      <c r="M40" s="79"/>
      <c r="N40" s="79"/>
      <c r="O40" s="37">
        <f>SUMIF(L40:N40,"&gt;="&amp;1)</f>
        <v>0</v>
      </c>
      <c r="P40" s="37">
        <f>SUM(B40,C40,D40,G40,H40,I40,L40,M40,N40)</f>
        <v>0</v>
      </c>
      <c r="Q40" s="79"/>
      <c r="R40" s="79"/>
      <c r="S40" s="79"/>
      <c r="T40" s="37">
        <f>SUMIF(Q40:S40,"&gt;="&amp;1)</f>
        <v>0</v>
      </c>
      <c r="U40" s="37">
        <f>SUM(B40,C40,D40,G40,H40,I40,L40,M40,N40,Q40,R40,S40)</f>
        <v>0</v>
      </c>
    </row>
    <row r="41" spans="1:21" ht="42.75" x14ac:dyDescent="0.45">
      <c r="A41" s="34" t="s">
        <v>53</v>
      </c>
      <c r="B41" s="38" t="e">
        <f>SUM(B43/B42)</f>
        <v>#DIV/0!</v>
      </c>
      <c r="C41" s="38" t="e">
        <f>SUM(C43/C42)</f>
        <v>#DIV/0!</v>
      </c>
      <c r="D41" s="38" t="e">
        <f t="shared" ref="D41:U41" si="26">SUM(D43/D42)</f>
        <v>#DIV/0!</v>
      </c>
      <c r="E41" s="38" t="e">
        <f t="shared" si="26"/>
        <v>#DIV/0!</v>
      </c>
      <c r="F41" s="38" t="e">
        <f t="shared" si="26"/>
        <v>#DIV/0!</v>
      </c>
      <c r="G41" s="38" t="e">
        <f t="shared" si="26"/>
        <v>#DIV/0!</v>
      </c>
      <c r="H41" s="38" t="e">
        <f t="shared" si="26"/>
        <v>#DIV/0!</v>
      </c>
      <c r="I41" s="38" t="e">
        <f t="shared" si="26"/>
        <v>#DIV/0!</v>
      </c>
      <c r="J41" s="38" t="e">
        <f t="shared" si="26"/>
        <v>#DIV/0!</v>
      </c>
      <c r="K41" s="38" t="e">
        <f t="shared" si="26"/>
        <v>#DIV/0!</v>
      </c>
      <c r="L41" s="38" t="e">
        <f t="shared" si="26"/>
        <v>#DIV/0!</v>
      </c>
      <c r="M41" s="38" t="e">
        <f t="shared" si="26"/>
        <v>#DIV/0!</v>
      </c>
      <c r="N41" s="38" t="e">
        <f t="shared" si="26"/>
        <v>#DIV/0!</v>
      </c>
      <c r="O41" s="38" t="e">
        <f t="shared" si="26"/>
        <v>#DIV/0!</v>
      </c>
      <c r="P41" s="38" t="e">
        <f t="shared" si="26"/>
        <v>#DIV/0!</v>
      </c>
      <c r="Q41" s="38" t="e">
        <f t="shared" si="26"/>
        <v>#DIV/0!</v>
      </c>
      <c r="R41" s="38" t="e">
        <f t="shared" si="26"/>
        <v>#DIV/0!</v>
      </c>
      <c r="S41" s="38" t="e">
        <f t="shared" si="26"/>
        <v>#DIV/0!</v>
      </c>
      <c r="T41" s="38" t="e">
        <f t="shared" si="26"/>
        <v>#DIV/0!</v>
      </c>
      <c r="U41" s="38" t="e">
        <f t="shared" si="26"/>
        <v>#DIV/0!</v>
      </c>
    </row>
    <row r="42" spans="1:21" ht="28.5" x14ac:dyDescent="0.45">
      <c r="A42" s="31" t="s">
        <v>39</v>
      </c>
      <c r="B42" s="79"/>
      <c r="C42" s="79"/>
      <c r="D42" s="79"/>
      <c r="E42" s="37">
        <f>SUMIF(B42:D42,"&gt;="&amp;1)</f>
        <v>0</v>
      </c>
      <c r="F42" s="37">
        <f>SUM(B42,C42,D42)</f>
        <v>0</v>
      </c>
      <c r="G42" s="79"/>
      <c r="H42" s="79"/>
      <c r="I42" s="79"/>
      <c r="J42" s="37">
        <f>SUMIF(G42:I42,"&gt;="&amp;1)</f>
        <v>0</v>
      </c>
      <c r="K42" s="37">
        <f>SUM(B42,C42,D42,G42,H42,I42)</f>
        <v>0</v>
      </c>
      <c r="L42" s="79"/>
      <c r="M42" s="79"/>
      <c r="N42" s="79"/>
      <c r="O42" s="37">
        <f>SUMIF(L42:N42,"&gt;="&amp;1)</f>
        <v>0</v>
      </c>
      <c r="P42" s="37">
        <f>SUM(B42,C42,D42,G42,H42,I42,L42,M42,N42)</f>
        <v>0</v>
      </c>
      <c r="Q42" s="79"/>
      <c r="R42" s="79"/>
      <c r="S42" s="79"/>
      <c r="T42" s="37">
        <f>SUMIF(Q42:S42,"&gt;="&amp;1)</f>
        <v>0</v>
      </c>
      <c r="U42" s="37">
        <f>SUM(B42,C42,D42,G42,H42,I42,L42,M42,N42,Q42,R42,S42)</f>
        <v>0</v>
      </c>
    </row>
    <row r="43" spans="1:21" ht="42.75" x14ac:dyDescent="0.45">
      <c r="A43" s="20" t="s">
        <v>54</v>
      </c>
      <c r="B43" s="79"/>
      <c r="C43" s="79"/>
      <c r="D43" s="79"/>
      <c r="E43" s="37">
        <f>SUMIF(B43:D43,"&gt;="&amp;1)</f>
        <v>0</v>
      </c>
      <c r="F43" s="37">
        <f>SUM(B43,C43,D43)</f>
        <v>0</v>
      </c>
      <c r="G43" s="79"/>
      <c r="H43" s="79"/>
      <c r="I43" s="79"/>
      <c r="J43" s="37">
        <f>SUMIF(G43:I43,"&gt;="&amp;1)</f>
        <v>0</v>
      </c>
      <c r="K43" s="37">
        <f>SUM(B43,C43,D43,G43,H43,I43)</f>
        <v>0</v>
      </c>
      <c r="L43" s="79"/>
      <c r="M43" s="79"/>
      <c r="N43" s="79"/>
      <c r="O43" s="37">
        <f>SUMIF(L43:N43,"&gt;="&amp;1)</f>
        <v>0</v>
      </c>
      <c r="P43" s="37">
        <f>SUM(B43,C43,D43,G43,H43,I43,L43,M43,N43)</f>
        <v>0</v>
      </c>
      <c r="Q43" s="79"/>
      <c r="R43" s="79"/>
      <c r="S43" s="79"/>
      <c r="T43" s="37">
        <f>SUMIF(Q43:S43,"&gt;="&amp;1)</f>
        <v>0</v>
      </c>
      <c r="U43" s="37">
        <f>SUM(B43,C43,D43,G43,H43,I43,L43,M43,N43,Q43,R43,S43)</f>
        <v>0</v>
      </c>
    </row>
    <row r="44" spans="1:21" x14ac:dyDescent="0.45"/>
  </sheetData>
  <sheetProtection algorithmName="SHA-512" hashValue="S3v0wuCvbLZdAtXawmY4HePKszCJmZPhvYXT5ZFaCr54gI192OWLBelR7Swo0nL4HEO72YJVRryUo/EBEUcEcQ==" saltValue="VhLeTEwsfl4NvxfFhKIIaA==" spinCount="100000" sheet="1" objects="1" scenarios="1" selectLockedCells="1"/>
  <mergeCells count="2">
    <mergeCell ref="A33:A34"/>
    <mergeCell ref="B33:U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BA8B7-840D-42F4-83BD-C16C6E2709F9}">
  <dimension ref="A1:G52"/>
  <sheetViews>
    <sheetView workbookViewId="0">
      <selection activeCell="C7" sqref="C7"/>
    </sheetView>
  </sheetViews>
  <sheetFormatPr defaultColWidth="9.19921875" defaultRowHeight="13.5" x14ac:dyDescent="0.35"/>
  <cols>
    <col min="1" max="1" width="15.53125" style="40" customWidth="1"/>
    <col min="2" max="3" width="17.796875" style="40" customWidth="1"/>
    <col min="4" max="4" width="14.46484375" style="40" customWidth="1"/>
    <col min="5" max="6" width="21.33203125" style="40" customWidth="1"/>
    <col min="7" max="7" width="36.73046875" style="40" customWidth="1"/>
    <col min="8" max="16384" width="9.19921875" style="40"/>
  </cols>
  <sheetData>
    <row r="1" spans="1:7" ht="13.5" customHeight="1" x14ac:dyDescent="0.35">
      <c r="A1" s="84" t="s">
        <v>70</v>
      </c>
      <c r="B1" s="84"/>
      <c r="C1" s="84"/>
      <c r="D1" s="84"/>
      <c r="E1" s="84"/>
      <c r="F1" s="60"/>
      <c r="G1" s="39"/>
    </row>
    <row r="2" spans="1:7" ht="18.75" customHeight="1" x14ac:dyDescent="0.35">
      <c r="A2" s="84"/>
      <c r="B2" s="84"/>
      <c r="C2" s="84"/>
      <c r="D2" s="84"/>
      <c r="E2" s="84"/>
      <c r="F2" s="60"/>
      <c r="G2" s="39"/>
    </row>
    <row r="3" spans="1:7" ht="15" x14ac:dyDescent="0.35">
      <c r="A3" s="41" t="s">
        <v>61</v>
      </c>
      <c r="B3" s="42"/>
      <c r="C3" s="43"/>
      <c r="D3" s="41"/>
      <c r="E3" s="44"/>
      <c r="F3" s="44"/>
      <c r="G3" s="39"/>
    </row>
    <row r="4" spans="1:7" ht="15" x14ac:dyDescent="0.35">
      <c r="A4" s="41" t="s">
        <v>62</v>
      </c>
      <c r="B4" s="45"/>
      <c r="C4" s="45"/>
      <c r="D4" s="45"/>
      <c r="E4" s="44"/>
      <c r="F4" s="44"/>
      <c r="G4" s="39"/>
    </row>
    <row r="5" spans="1:7" ht="21" customHeight="1" x14ac:dyDescent="0.35">
      <c r="A5" s="39"/>
      <c r="B5" s="39"/>
      <c r="C5" s="39"/>
      <c r="D5" s="39"/>
      <c r="E5" s="39"/>
      <c r="F5" s="39"/>
      <c r="G5" s="39"/>
    </row>
    <row r="6" spans="1:7" s="49" customFormat="1" ht="60" x14ac:dyDescent="0.4">
      <c r="A6" s="46" t="s">
        <v>63</v>
      </c>
      <c r="B6" s="47" t="s">
        <v>64</v>
      </c>
      <c r="C6" s="47" t="s">
        <v>71</v>
      </c>
      <c r="D6" s="47" t="s">
        <v>66</v>
      </c>
      <c r="E6" s="47" t="s">
        <v>67</v>
      </c>
      <c r="F6" s="61" t="s">
        <v>68</v>
      </c>
      <c r="G6" s="48" t="s">
        <v>69</v>
      </c>
    </row>
    <row r="7" spans="1:7" x14ac:dyDescent="0.35">
      <c r="A7" s="62"/>
      <c r="B7" s="51"/>
      <c r="C7" s="51"/>
      <c r="D7" s="51"/>
      <c r="E7" s="52"/>
      <c r="F7" s="52"/>
      <c r="G7" s="63"/>
    </row>
    <row r="8" spans="1:7" x14ac:dyDescent="0.35">
      <c r="A8" s="62"/>
      <c r="B8" s="51"/>
      <c r="C8" s="51"/>
      <c r="D8" s="51"/>
      <c r="E8" s="52"/>
      <c r="F8" s="52"/>
      <c r="G8" s="63"/>
    </row>
    <row r="9" spans="1:7" x14ac:dyDescent="0.35">
      <c r="A9" s="62"/>
      <c r="B9" s="51"/>
      <c r="C9" s="51"/>
      <c r="D9" s="51"/>
      <c r="E9" s="52"/>
      <c r="F9" s="52"/>
      <c r="G9" s="63"/>
    </row>
    <row r="10" spans="1:7" x14ac:dyDescent="0.35">
      <c r="A10" s="64"/>
      <c r="B10" s="51"/>
      <c r="C10" s="51"/>
      <c r="D10" s="51"/>
      <c r="E10" s="52"/>
      <c r="F10" s="51"/>
      <c r="G10" s="51"/>
    </row>
    <row r="11" spans="1:7" x14ac:dyDescent="0.35">
      <c r="A11" s="64"/>
      <c r="B11" s="51"/>
      <c r="C11" s="51"/>
      <c r="D11" s="51"/>
      <c r="E11" s="52"/>
      <c r="F11" s="51"/>
      <c r="G11" s="51"/>
    </row>
    <row r="12" spans="1:7" x14ac:dyDescent="0.35">
      <c r="A12" s="64"/>
      <c r="B12" s="51"/>
      <c r="C12" s="51"/>
      <c r="D12" s="51"/>
      <c r="E12" s="52"/>
      <c r="F12" s="51"/>
      <c r="G12" s="51"/>
    </row>
    <row r="13" spans="1:7" x14ac:dyDescent="0.35">
      <c r="A13" s="64"/>
      <c r="B13" s="51"/>
      <c r="C13" s="51"/>
      <c r="D13" s="51"/>
      <c r="E13" s="52"/>
      <c r="F13" s="51"/>
      <c r="G13" s="51"/>
    </row>
    <row r="14" spans="1:7" x14ac:dyDescent="0.35">
      <c r="A14" s="64"/>
      <c r="B14" s="51"/>
      <c r="C14" s="51"/>
      <c r="D14" s="51"/>
      <c r="E14" s="52"/>
      <c r="F14" s="51"/>
      <c r="G14" s="51"/>
    </row>
    <row r="15" spans="1:7" x14ac:dyDescent="0.35">
      <c r="A15" s="64"/>
      <c r="B15" s="51"/>
      <c r="C15" s="51"/>
      <c r="D15" s="51"/>
      <c r="E15" s="52"/>
      <c r="F15" s="51"/>
      <c r="G15" s="51"/>
    </row>
    <row r="16" spans="1:7" x14ac:dyDescent="0.35">
      <c r="A16" s="64"/>
      <c r="B16" s="51"/>
      <c r="C16" s="51"/>
      <c r="D16" s="51"/>
      <c r="E16" s="52"/>
      <c r="F16" s="51"/>
      <c r="G16" s="51"/>
    </row>
    <row r="17" spans="1:7" x14ac:dyDescent="0.35">
      <c r="A17" s="64"/>
      <c r="B17" s="51"/>
      <c r="C17" s="51"/>
      <c r="D17" s="51"/>
      <c r="E17" s="52"/>
      <c r="F17" s="51"/>
      <c r="G17" s="51"/>
    </row>
    <row r="18" spans="1:7" x14ac:dyDescent="0.35">
      <c r="A18" s="64"/>
      <c r="B18" s="51"/>
      <c r="C18" s="51"/>
      <c r="D18" s="51"/>
      <c r="E18" s="52"/>
      <c r="F18" s="51"/>
      <c r="G18" s="51"/>
    </row>
    <row r="19" spans="1:7" x14ac:dyDescent="0.35">
      <c r="A19" s="64"/>
      <c r="B19" s="51"/>
      <c r="C19" s="51"/>
      <c r="D19" s="51"/>
      <c r="E19" s="52"/>
      <c r="F19" s="51"/>
      <c r="G19" s="51"/>
    </row>
    <row r="20" spans="1:7" x14ac:dyDescent="0.35">
      <c r="A20" s="64"/>
      <c r="B20" s="51"/>
      <c r="C20" s="51"/>
      <c r="D20" s="51"/>
      <c r="E20" s="52"/>
      <c r="F20" s="51"/>
      <c r="G20" s="51"/>
    </row>
    <row r="21" spans="1:7" x14ac:dyDescent="0.35">
      <c r="A21" s="64"/>
      <c r="B21" s="51"/>
      <c r="C21" s="51"/>
      <c r="D21" s="51"/>
      <c r="E21" s="52"/>
      <c r="F21" s="51"/>
      <c r="G21" s="51"/>
    </row>
    <row r="22" spans="1:7" x14ac:dyDescent="0.35">
      <c r="A22" s="64"/>
      <c r="B22" s="51"/>
      <c r="C22" s="51"/>
      <c r="D22" s="51"/>
      <c r="E22" s="52"/>
      <c r="F22" s="51"/>
      <c r="G22" s="51"/>
    </row>
    <row r="23" spans="1:7" x14ac:dyDescent="0.35">
      <c r="A23" s="64"/>
      <c r="B23" s="51"/>
      <c r="C23" s="51"/>
      <c r="D23" s="51"/>
      <c r="E23" s="52"/>
      <c r="F23" s="51"/>
      <c r="G23" s="51"/>
    </row>
    <row r="24" spans="1:7" x14ac:dyDescent="0.35">
      <c r="A24" s="64"/>
      <c r="B24" s="51"/>
      <c r="C24" s="51"/>
      <c r="D24" s="51"/>
      <c r="E24" s="52"/>
      <c r="F24" s="51"/>
      <c r="G24" s="51"/>
    </row>
    <row r="25" spans="1:7" x14ac:dyDescent="0.35">
      <c r="A25" s="64"/>
      <c r="B25" s="51"/>
      <c r="C25" s="51"/>
      <c r="D25" s="51"/>
      <c r="E25" s="52"/>
      <c r="F25" s="51"/>
      <c r="G25" s="51"/>
    </row>
    <row r="26" spans="1:7" x14ac:dyDescent="0.35">
      <c r="A26" s="51"/>
      <c r="B26" s="51"/>
      <c r="C26" s="51"/>
      <c r="D26" s="51"/>
      <c r="E26" s="52"/>
      <c r="F26" s="51"/>
      <c r="G26" s="51"/>
    </row>
    <row r="27" spans="1:7" x14ac:dyDescent="0.35">
      <c r="A27" s="51"/>
      <c r="B27" s="51"/>
      <c r="C27" s="51"/>
      <c r="D27" s="51"/>
      <c r="E27" s="52"/>
      <c r="F27" s="51"/>
      <c r="G27" s="51"/>
    </row>
    <row r="28" spans="1:7" x14ac:dyDescent="0.35">
      <c r="A28" s="51"/>
      <c r="B28" s="51"/>
      <c r="C28" s="51"/>
      <c r="D28" s="51"/>
      <c r="E28" s="52"/>
      <c r="F28" s="51"/>
      <c r="G28" s="51"/>
    </row>
    <row r="29" spans="1:7" x14ac:dyDescent="0.35">
      <c r="A29" s="51"/>
      <c r="B29" s="51"/>
      <c r="C29" s="51"/>
      <c r="D29" s="51"/>
      <c r="E29" s="52"/>
      <c r="F29" s="51"/>
      <c r="G29" s="51"/>
    </row>
    <row r="30" spans="1:7" x14ac:dyDescent="0.35">
      <c r="A30" s="51"/>
      <c r="B30" s="51"/>
      <c r="C30" s="51"/>
      <c r="D30" s="51"/>
      <c r="E30" s="52"/>
      <c r="F30" s="51"/>
      <c r="G30" s="51"/>
    </row>
    <row r="31" spans="1:7" x14ac:dyDescent="0.35">
      <c r="A31" s="51"/>
      <c r="B31" s="51"/>
      <c r="C31" s="51"/>
      <c r="D31" s="51"/>
      <c r="E31" s="52"/>
      <c r="F31" s="51"/>
      <c r="G31" s="51"/>
    </row>
    <row r="32" spans="1:7" x14ac:dyDescent="0.35">
      <c r="A32" s="51"/>
      <c r="B32" s="51"/>
      <c r="C32" s="51"/>
      <c r="D32" s="51"/>
      <c r="E32" s="52"/>
      <c r="F32" s="51"/>
      <c r="G32" s="51"/>
    </row>
    <row r="33" spans="1:7" x14ac:dyDescent="0.35">
      <c r="A33" s="51"/>
      <c r="B33" s="51"/>
      <c r="C33" s="51"/>
      <c r="D33" s="51"/>
      <c r="E33" s="52"/>
      <c r="F33" s="51"/>
      <c r="G33" s="51"/>
    </row>
    <row r="34" spans="1:7" x14ac:dyDescent="0.35">
      <c r="A34" s="51"/>
      <c r="B34" s="51"/>
      <c r="C34" s="51"/>
      <c r="D34" s="51"/>
      <c r="E34" s="52"/>
      <c r="F34" s="51"/>
      <c r="G34" s="51"/>
    </row>
    <row r="35" spans="1:7" x14ac:dyDescent="0.35">
      <c r="A35" s="51"/>
      <c r="B35" s="51"/>
      <c r="C35" s="51"/>
      <c r="D35" s="51"/>
      <c r="E35" s="52"/>
      <c r="F35" s="51"/>
      <c r="G35" s="51"/>
    </row>
    <row r="36" spans="1:7" x14ac:dyDescent="0.35">
      <c r="A36" s="51"/>
      <c r="B36" s="51"/>
      <c r="C36" s="51"/>
      <c r="D36" s="51"/>
      <c r="E36" s="52"/>
      <c r="F36" s="51"/>
      <c r="G36" s="51"/>
    </row>
    <row r="37" spans="1:7" x14ac:dyDescent="0.35">
      <c r="A37" s="51"/>
      <c r="B37" s="51"/>
      <c r="C37" s="51"/>
      <c r="D37" s="51"/>
      <c r="E37" s="52"/>
      <c r="F37" s="51"/>
      <c r="G37" s="51"/>
    </row>
    <row r="38" spans="1:7" x14ac:dyDescent="0.35">
      <c r="A38" s="51"/>
      <c r="B38" s="51"/>
      <c r="C38" s="51"/>
      <c r="D38" s="51"/>
      <c r="E38" s="52"/>
      <c r="F38" s="51"/>
      <c r="G38" s="51"/>
    </row>
    <row r="39" spans="1:7" x14ac:dyDescent="0.35">
      <c r="A39" s="51"/>
      <c r="B39" s="51"/>
      <c r="C39" s="51"/>
      <c r="D39" s="51"/>
      <c r="E39" s="52"/>
      <c r="F39" s="51"/>
      <c r="G39" s="51"/>
    </row>
    <row r="40" spans="1:7" x14ac:dyDescent="0.35">
      <c r="A40" s="51"/>
      <c r="B40" s="51"/>
      <c r="C40" s="51"/>
      <c r="D40" s="51"/>
      <c r="E40" s="52"/>
      <c r="F40" s="51"/>
      <c r="G40" s="51"/>
    </row>
    <row r="41" spans="1:7" x14ac:dyDescent="0.35">
      <c r="A41" s="51"/>
      <c r="B41" s="51"/>
      <c r="C41" s="51"/>
      <c r="D41" s="51"/>
      <c r="E41" s="52"/>
      <c r="F41" s="51"/>
      <c r="G41" s="51"/>
    </row>
    <row r="42" spans="1:7" x14ac:dyDescent="0.35">
      <c r="A42" s="51"/>
      <c r="B42" s="51"/>
      <c r="C42" s="51"/>
      <c r="D42" s="51"/>
      <c r="E42" s="52"/>
      <c r="F42" s="51"/>
      <c r="G42" s="51"/>
    </row>
    <row r="43" spans="1:7" x14ac:dyDescent="0.35">
      <c r="A43" s="51"/>
      <c r="B43" s="51"/>
      <c r="C43" s="51"/>
      <c r="D43" s="51"/>
      <c r="E43" s="52"/>
      <c r="F43" s="51"/>
      <c r="G43" s="51"/>
    </row>
    <row r="44" spans="1:7" x14ac:dyDescent="0.35">
      <c r="A44" s="51"/>
      <c r="B44" s="51"/>
      <c r="C44" s="51"/>
      <c r="D44" s="51"/>
      <c r="E44" s="52"/>
      <c r="F44" s="51"/>
      <c r="G44" s="51"/>
    </row>
    <row r="45" spans="1:7" x14ac:dyDescent="0.35">
      <c r="A45" s="51"/>
      <c r="B45" s="51"/>
      <c r="C45" s="51"/>
      <c r="D45" s="51"/>
      <c r="E45" s="52"/>
      <c r="F45" s="51"/>
      <c r="G45" s="51"/>
    </row>
    <row r="46" spans="1:7" x14ac:dyDescent="0.35">
      <c r="A46" s="51"/>
      <c r="B46" s="51"/>
      <c r="C46" s="51"/>
      <c r="D46" s="51"/>
      <c r="E46" s="52"/>
      <c r="F46" s="51"/>
      <c r="G46" s="51"/>
    </row>
    <row r="47" spans="1:7" x14ac:dyDescent="0.35">
      <c r="A47" s="51"/>
      <c r="B47" s="51"/>
      <c r="C47" s="51"/>
      <c r="D47" s="51"/>
      <c r="E47" s="52"/>
      <c r="F47" s="51"/>
      <c r="G47" s="51"/>
    </row>
    <row r="48" spans="1:7" x14ac:dyDescent="0.35">
      <c r="A48" s="51"/>
      <c r="B48" s="51"/>
      <c r="C48" s="51"/>
      <c r="D48" s="51"/>
      <c r="E48" s="52"/>
      <c r="F48" s="51"/>
      <c r="G48" s="51"/>
    </row>
    <row r="49" spans="1:7" x14ac:dyDescent="0.35">
      <c r="A49" s="51"/>
      <c r="B49" s="51"/>
      <c r="C49" s="51"/>
      <c r="D49" s="51"/>
      <c r="E49" s="52"/>
      <c r="F49" s="51"/>
      <c r="G49" s="51"/>
    </row>
    <row r="50" spans="1:7" x14ac:dyDescent="0.35">
      <c r="A50" s="51"/>
      <c r="B50" s="51"/>
      <c r="C50" s="51"/>
      <c r="D50" s="51"/>
      <c r="E50" s="52"/>
      <c r="F50" s="51"/>
      <c r="G50" s="51"/>
    </row>
    <row r="51" spans="1:7" x14ac:dyDescent="0.35">
      <c r="A51" s="51"/>
      <c r="B51" s="51"/>
      <c r="C51" s="51"/>
      <c r="D51" s="51"/>
      <c r="E51" s="52"/>
      <c r="F51" s="51"/>
      <c r="G51" s="51"/>
    </row>
    <row r="52" spans="1:7" x14ac:dyDescent="0.35">
      <c r="A52" s="51"/>
      <c r="B52" s="51"/>
      <c r="C52" s="51"/>
      <c r="D52" s="51"/>
      <c r="E52" s="52"/>
      <c r="F52" s="51"/>
      <c r="G52" s="51"/>
    </row>
  </sheetData>
  <mergeCells count="1">
    <mergeCell ref="A1:E2"/>
  </mergeCells>
  <dataValidations count="3">
    <dataValidation type="list" allowBlank="1" showInputMessage="1" showErrorMessage="1" sqref="E7:E52" xr:uid="{9636FF6C-223F-4AC1-A2D8-5F8E83C34792}">
      <formula1>"Didn't receive invite/information, Call cancelled, Scheduled during court hearing, Quarterly visit at SMHTF, Meeting with ME and/or community provider, SMHTF did not join call"</formula1>
    </dataValidation>
    <dataValidation type="list" allowBlank="1" showInputMessage="1" showErrorMessage="1" sqref="C7:C52" xr:uid="{DD51E89B-2F2E-4072-A2AA-25471672D282}">
      <formula1>"NEFSH, FSH, SFSH, TCFTC, NFETC, SFETC"</formula1>
    </dataValidation>
    <dataValidation type="list" allowBlank="1" showInputMessage="1" showErrorMessage="1" sqref="D7:D52" xr:uid="{79B89C76-D9CF-4FFE-8552-10BBE36D59A2}">
      <formula1>"Yes, No "</formula1>
    </dataValidation>
  </dataValidations>
  <pageMargins left="0.7" right="0.7" top="0.75" bottom="0.75" header="0.3" footer="0.3"/>
  <pageSetup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347E-EAA0-4823-B129-F0A1CCD81433}">
  <dimension ref="A1:G30"/>
  <sheetViews>
    <sheetView workbookViewId="0">
      <selection activeCell="E7" sqref="E7"/>
    </sheetView>
  </sheetViews>
  <sheetFormatPr defaultColWidth="9.19921875" defaultRowHeight="13.5" x14ac:dyDescent="0.35"/>
  <cols>
    <col min="1" max="1" width="15.53125" style="40" customWidth="1"/>
    <col min="2" max="3" width="17.796875" style="40" customWidth="1"/>
    <col min="4" max="4" width="14.46484375" style="40" customWidth="1"/>
    <col min="5" max="6" width="22.53125" style="40" customWidth="1"/>
    <col min="7" max="7" width="36.73046875" style="40" customWidth="1"/>
    <col min="8" max="16384" width="9.19921875" style="40"/>
  </cols>
  <sheetData>
    <row r="1" spans="1:7" ht="13.5" customHeight="1" x14ac:dyDescent="0.35">
      <c r="A1" s="84" t="s">
        <v>60</v>
      </c>
      <c r="B1" s="84"/>
      <c r="C1" s="84"/>
      <c r="D1" s="84"/>
      <c r="E1" s="84"/>
      <c r="F1" s="84"/>
      <c r="G1" s="39"/>
    </row>
    <row r="2" spans="1:7" ht="18.75" customHeight="1" x14ac:dyDescent="0.35">
      <c r="A2" s="84"/>
      <c r="B2" s="84"/>
      <c r="C2" s="84"/>
      <c r="D2" s="84"/>
      <c r="E2" s="84"/>
      <c r="F2" s="84"/>
      <c r="G2" s="39"/>
    </row>
    <row r="3" spans="1:7" ht="15" x14ac:dyDescent="0.35">
      <c r="A3" s="41" t="s">
        <v>61</v>
      </c>
      <c r="B3" s="42"/>
      <c r="C3" s="43"/>
      <c r="D3" s="41"/>
      <c r="E3" s="44"/>
      <c r="F3" s="44"/>
      <c r="G3" s="39"/>
    </row>
    <row r="4" spans="1:7" ht="15" x14ac:dyDescent="0.35">
      <c r="A4" s="41" t="s">
        <v>62</v>
      </c>
      <c r="B4" s="45"/>
      <c r="C4" s="45"/>
      <c r="D4" s="45"/>
      <c r="E4" s="44"/>
      <c r="F4" s="44"/>
      <c r="G4" s="39"/>
    </row>
    <row r="5" spans="1:7" ht="21" customHeight="1" x14ac:dyDescent="0.35">
      <c r="A5" s="39"/>
      <c r="B5" s="39"/>
      <c r="C5" s="39"/>
      <c r="D5" s="39"/>
      <c r="E5" s="39"/>
      <c r="F5" s="39"/>
      <c r="G5" s="39"/>
    </row>
    <row r="6" spans="1:7" s="49" customFormat="1" ht="58.9" customHeight="1" x14ac:dyDescent="0.4">
      <c r="A6" s="46" t="s">
        <v>63</v>
      </c>
      <c r="B6" s="47" t="s">
        <v>64</v>
      </c>
      <c r="C6" s="47" t="s">
        <v>65</v>
      </c>
      <c r="D6" s="47" t="s">
        <v>66</v>
      </c>
      <c r="E6" s="47" t="s">
        <v>67</v>
      </c>
      <c r="F6" s="47" t="s">
        <v>68</v>
      </c>
      <c r="G6" s="48" t="s">
        <v>69</v>
      </c>
    </row>
    <row r="7" spans="1:7" x14ac:dyDescent="0.35">
      <c r="A7" s="50"/>
      <c r="B7" s="51"/>
      <c r="C7" s="51"/>
      <c r="D7" s="51"/>
      <c r="E7" s="52"/>
      <c r="F7" s="52"/>
      <c r="G7" s="53"/>
    </row>
    <row r="8" spans="1:7" x14ac:dyDescent="0.35">
      <c r="A8" s="50"/>
      <c r="B8" s="51"/>
      <c r="C8" s="51"/>
      <c r="D8" s="51"/>
      <c r="E8" s="52"/>
      <c r="F8" s="52"/>
      <c r="G8" s="53"/>
    </row>
    <row r="9" spans="1:7" x14ac:dyDescent="0.35">
      <c r="A9" s="50"/>
      <c r="B9" s="51"/>
      <c r="C9" s="51"/>
      <c r="D9" s="51"/>
      <c r="E9" s="52"/>
      <c r="F9" s="52"/>
      <c r="G9" s="53"/>
    </row>
    <row r="10" spans="1:7" x14ac:dyDescent="0.35">
      <c r="A10" s="54"/>
      <c r="B10" s="51"/>
      <c r="C10" s="51"/>
      <c r="D10" s="51"/>
      <c r="E10" s="52"/>
      <c r="F10" s="51"/>
      <c r="G10" s="55"/>
    </row>
    <row r="11" spans="1:7" x14ac:dyDescent="0.35">
      <c r="A11" s="54"/>
      <c r="B11" s="51"/>
      <c r="C11" s="51"/>
      <c r="D11" s="51"/>
      <c r="E11" s="52"/>
      <c r="F11" s="51"/>
      <c r="G11" s="55"/>
    </row>
    <row r="12" spans="1:7" x14ac:dyDescent="0.35">
      <c r="A12" s="54"/>
      <c r="B12" s="51"/>
      <c r="C12" s="51"/>
      <c r="D12" s="51"/>
      <c r="E12" s="52"/>
      <c r="F12" s="51"/>
      <c r="G12" s="55"/>
    </row>
    <row r="13" spans="1:7" x14ac:dyDescent="0.35">
      <c r="A13" s="54"/>
      <c r="B13" s="51"/>
      <c r="C13" s="51"/>
      <c r="D13" s="51"/>
      <c r="E13" s="52"/>
      <c r="F13" s="51"/>
      <c r="G13" s="55"/>
    </row>
    <row r="14" spans="1:7" x14ac:dyDescent="0.35">
      <c r="A14" s="54"/>
      <c r="B14" s="51"/>
      <c r="C14" s="51"/>
      <c r="D14" s="51"/>
      <c r="E14" s="52"/>
      <c r="F14" s="51"/>
      <c r="G14" s="55"/>
    </row>
    <row r="15" spans="1:7" x14ac:dyDescent="0.35">
      <c r="A15" s="54"/>
      <c r="B15" s="51"/>
      <c r="C15" s="51"/>
      <c r="D15" s="51"/>
      <c r="E15" s="52"/>
      <c r="F15" s="51"/>
      <c r="G15" s="55"/>
    </row>
    <row r="16" spans="1:7" x14ac:dyDescent="0.35">
      <c r="A16" s="54"/>
      <c r="B16" s="51"/>
      <c r="C16" s="51"/>
      <c r="D16" s="51"/>
      <c r="E16" s="52"/>
      <c r="F16" s="51"/>
      <c r="G16" s="55"/>
    </row>
    <row r="17" spans="1:7" x14ac:dyDescent="0.35">
      <c r="A17" s="54"/>
      <c r="B17" s="51"/>
      <c r="C17" s="51"/>
      <c r="D17" s="51"/>
      <c r="E17" s="52"/>
      <c r="F17" s="51"/>
      <c r="G17" s="55"/>
    </row>
    <row r="18" spans="1:7" x14ac:dyDescent="0.35">
      <c r="A18" s="54"/>
      <c r="B18" s="51"/>
      <c r="C18" s="51"/>
      <c r="D18" s="51"/>
      <c r="E18" s="52"/>
      <c r="F18" s="51"/>
      <c r="G18" s="55"/>
    </row>
    <row r="19" spans="1:7" x14ac:dyDescent="0.35">
      <c r="A19" s="54"/>
      <c r="B19" s="51"/>
      <c r="C19" s="51"/>
      <c r="D19" s="51"/>
      <c r="E19" s="52"/>
      <c r="F19" s="51"/>
      <c r="G19" s="55"/>
    </row>
    <row r="20" spans="1:7" x14ac:dyDescent="0.35">
      <c r="A20" s="54"/>
      <c r="B20" s="51"/>
      <c r="C20" s="51"/>
      <c r="D20" s="51"/>
      <c r="E20" s="52"/>
      <c r="F20" s="51"/>
      <c r="G20" s="55"/>
    </row>
    <row r="21" spans="1:7" x14ac:dyDescent="0.35">
      <c r="A21" s="54"/>
      <c r="B21" s="51"/>
      <c r="C21" s="51"/>
      <c r="D21" s="51"/>
      <c r="E21" s="52"/>
      <c r="F21" s="51"/>
      <c r="G21" s="55"/>
    </row>
    <row r="22" spans="1:7" x14ac:dyDescent="0.35">
      <c r="A22" s="54"/>
      <c r="B22" s="51"/>
      <c r="C22" s="51"/>
      <c r="D22" s="51"/>
      <c r="E22" s="52"/>
      <c r="F22" s="51"/>
      <c r="G22" s="55"/>
    </row>
    <row r="23" spans="1:7" x14ac:dyDescent="0.35">
      <c r="A23" s="54"/>
      <c r="B23" s="51"/>
      <c r="C23" s="51"/>
      <c r="D23" s="51"/>
      <c r="E23" s="52"/>
      <c r="F23" s="51"/>
      <c r="G23" s="55"/>
    </row>
    <row r="24" spans="1:7" x14ac:dyDescent="0.35">
      <c r="A24" s="54"/>
      <c r="B24" s="51"/>
      <c r="C24" s="51"/>
      <c r="D24" s="51"/>
      <c r="E24" s="52"/>
      <c r="F24" s="51"/>
      <c r="G24" s="55"/>
    </row>
    <row r="25" spans="1:7" x14ac:dyDescent="0.35">
      <c r="A25" s="54"/>
      <c r="B25" s="51"/>
      <c r="C25" s="51"/>
      <c r="D25" s="51"/>
      <c r="E25" s="52"/>
      <c r="F25" s="51"/>
      <c r="G25" s="55"/>
    </row>
    <row r="26" spans="1:7" x14ac:dyDescent="0.35">
      <c r="A26" s="56"/>
      <c r="B26" s="51"/>
      <c r="C26" s="51"/>
      <c r="D26" s="51"/>
      <c r="E26" s="52"/>
      <c r="F26" s="51"/>
      <c r="G26" s="55"/>
    </row>
    <row r="27" spans="1:7" x14ac:dyDescent="0.35">
      <c r="A27" s="56"/>
      <c r="B27" s="51"/>
      <c r="C27" s="51"/>
      <c r="D27" s="51"/>
      <c r="E27" s="52"/>
      <c r="F27" s="51"/>
      <c r="G27" s="55"/>
    </row>
    <row r="28" spans="1:7" x14ac:dyDescent="0.35">
      <c r="A28" s="56"/>
      <c r="B28" s="51"/>
      <c r="C28" s="51"/>
      <c r="D28" s="51"/>
      <c r="E28" s="52"/>
      <c r="F28" s="51"/>
      <c r="G28" s="55"/>
    </row>
    <row r="29" spans="1:7" x14ac:dyDescent="0.35">
      <c r="A29" s="56"/>
      <c r="B29" s="51"/>
      <c r="C29" s="51"/>
      <c r="D29" s="51"/>
      <c r="E29" s="52"/>
      <c r="F29" s="51"/>
      <c r="G29" s="55"/>
    </row>
    <row r="30" spans="1:7" x14ac:dyDescent="0.35">
      <c r="A30" s="57"/>
      <c r="B30" s="58"/>
      <c r="C30" s="51"/>
      <c r="D30" s="51"/>
      <c r="E30" s="52"/>
      <c r="F30" s="58"/>
      <c r="G30" s="59"/>
    </row>
  </sheetData>
  <mergeCells count="1">
    <mergeCell ref="A1:F2"/>
  </mergeCells>
  <dataValidations count="3">
    <dataValidation type="list" allowBlank="1" showInputMessage="1" showErrorMessage="1" sqref="C7:C30" xr:uid="{FC3E152D-AAFA-4C09-814E-8EB452FC24FB}">
      <formula1>"NEFSH, FSH, SFSH, SFETC, NFETC, TCFTC"</formula1>
    </dataValidation>
    <dataValidation type="list" allowBlank="1" showInputMessage="1" showErrorMessage="1" sqref="E7:E30" xr:uid="{A6289D8B-D2E1-44AC-AACB-A587439A4B32}">
      <formula1>"Didn't receive invite/information, Call cancelled, Scheduled during court hearing, Quarterly visit at SMHTF, Meeting with ME and/or community provider, SMHTF did not join call"</formula1>
    </dataValidation>
    <dataValidation type="list" allowBlank="1" showInputMessage="1" showErrorMessage="1" sqref="D7:D30" xr:uid="{85CD29E2-24EE-4718-BAE0-0B9137368EED}">
      <formula1>"Yes, No "</formula1>
    </dataValidation>
  </dataValidation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86F7-7037-4F12-90A1-105F62F85591}">
  <dimension ref="A1:L39"/>
  <sheetViews>
    <sheetView workbookViewId="0">
      <selection activeCell="D13" sqref="D13"/>
    </sheetView>
  </sheetViews>
  <sheetFormatPr defaultRowHeight="14.25" x14ac:dyDescent="0.45"/>
  <cols>
    <col min="1" max="1" width="23.06640625" customWidth="1"/>
    <col min="2" max="2" width="10.9296875" customWidth="1"/>
    <col min="3" max="3" width="23.06640625" customWidth="1"/>
    <col min="4" max="4" width="14.265625" customWidth="1"/>
    <col min="5" max="5" width="14" customWidth="1"/>
    <col min="6" max="6" width="11.33203125" customWidth="1"/>
    <col min="7" max="7" width="45.86328125" customWidth="1"/>
  </cols>
  <sheetData>
    <row r="1" spans="1:12" ht="18" x14ac:dyDescent="0.55000000000000004">
      <c r="A1" s="85" t="s">
        <v>72</v>
      </c>
      <c r="B1" s="85"/>
      <c r="C1" s="85"/>
      <c r="D1" s="85"/>
      <c r="E1" s="85"/>
      <c r="F1" s="85"/>
      <c r="G1" s="85"/>
      <c r="H1" s="70"/>
      <c r="I1" s="70"/>
      <c r="J1" s="70"/>
      <c r="K1" s="70"/>
      <c r="L1" s="70"/>
    </row>
    <row r="2" spans="1:12" ht="18" x14ac:dyDescent="0.55000000000000004">
      <c r="A2" s="85" t="s">
        <v>73</v>
      </c>
      <c r="B2" s="85"/>
      <c r="C2" s="85"/>
      <c r="D2" s="85"/>
      <c r="E2" s="85"/>
      <c r="F2" s="85"/>
      <c r="G2" s="85"/>
      <c r="H2" s="70"/>
      <c r="I2" s="70"/>
      <c r="J2" s="70"/>
      <c r="K2" s="70"/>
      <c r="L2" s="70"/>
    </row>
    <row r="3" spans="1:12" ht="15.75" x14ac:dyDescent="0.5">
      <c r="A3" s="65" t="s">
        <v>17</v>
      </c>
      <c r="B3" s="86"/>
      <c r="C3" s="86"/>
      <c r="D3" s="65"/>
    </row>
    <row r="4" spans="1:12" ht="15.75" x14ac:dyDescent="0.5">
      <c r="A4" s="65"/>
      <c r="B4" s="65"/>
      <c r="C4" s="65"/>
      <c r="D4" s="65"/>
    </row>
    <row r="5" spans="1:12" ht="15.75" x14ac:dyDescent="0.5">
      <c r="A5" s="65" t="s">
        <v>18</v>
      </c>
      <c r="B5" s="86"/>
      <c r="C5" s="86"/>
      <c r="D5" s="65"/>
    </row>
    <row r="7" spans="1:12" ht="57" customHeight="1" x14ac:dyDescent="0.45">
      <c r="A7" s="66" t="s">
        <v>0</v>
      </c>
      <c r="B7" s="67" t="s">
        <v>1</v>
      </c>
      <c r="C7" s="66" t="s">
        <v>2</v>
      </c>
      <c r="D7" s="67" t="s">
        <v>3</v>
      </c>
      <c r="E7" s="67" t="s">
        <v>4</v>
      </c>
      <c r="F7" s="67" t="s">
        <v>5</v>
      </c>
      <c r="G7" s="67" t="s">
        <v>6</v>
      </c>
    </row>
    <row r="8" spans="1:12" x14ac:dyDescent="0.45">
      <c r="A8" s="68"/>
      <c r="B8" s="68"/>
      <c r="C8" s="68"/>
      <c r="D8" s="68"/>
      <c r="E8" s="68"/>
      <c r="F8" s="68"/>
      <c r="G8" s="68"/>
    </row>
    <row r="9" spans="1:12" x14ac:dyDescent="0.45">
      <c r="A9" s="68"/>
      <c r="B9" s="68"/>
      <c r="C9" s="68"/>
      <c r="D9" s="68"/>
      <c r="E9" s="68"/>
      <c r="F9" s="68"/>
      <c r="G9" s="68"/>
    </row>
    <row r="10" spans="1:12" x14ac:dyDescent="0.45">
      <c r="A10" s="68"/>
      <c r="B10" s="68"/>
      <c r="C10" s="68"/>
      <c r="D10" s="68"/>
      <c r="E10" s="68"/>
      <c r="F10" s="68"/>
      <c r="G10" s="68"/>
    </row>
    <row r="11" spans="1:12" x14ac:dyDescent="0.45">
      <c r="A11" s="68"/>
      <c r="B11" s="68"/>
      <c r="C11" s="68"/>
      <c r="D11" s="68"/>
      <c r="E11" s="68"/>
      <c r="F11" s="68"/>
      <c r="G11" s="68"/>
    </row>
    <row r="12" spans="1:12" x14ac:dyDescent="0.45">
      <c r="A12" s="68"/>
      <c r="B12" s="68"/>
      <c r="C12" s="68"/>
      <c r="D12" s="68"/>
      <c r="E12" s="68"/>
      <c r="F12" s="68"/>
      <c r="G12" s="68"/>
    </row>
    <row r="13" spans="1:12" x14ac:dyDescent="0.45">
      <c r="A13" s="68"/>
      <c r="B13" s="68"/>
      <c r="C13" s="68"/>
      <c r="D13" s="68"/>
      <c r="E13" s="68"/>
      <c r="F13" s="68"/>
      <c r="G13" s="68"/>
    </row>
    <row r="14" spans="1:12" x14ac:dyDescent="0.45">
      <c r="A14" s="68"/>
      <c r="B14" s="68"/>
      <c r="C14" s="68"/>
      <c r="D14" s="68"/>
      <c r="E14" s="68"/>
      <c r="F14" s="68"/>
      <c r="G14" s="68"/>
    </row>
    <row r="15" spans="1:12" x14ac:dyDescent="0.45">
      <c r="A15" s="68"/>
      <c r="B15" s="68"/>
      <c r="C15" s="68"/>
      <c r="D15" s="68"/>
      <c r="E15" s="68"/>
      <c r="F15" s="68"/>
      <c r="G15" s="68"/>
    </row>
    <row r="16" spans="1:12" x14ac:dyDescent="0.45">
      <c r="A16" s="68"/>
      <c r="B16" s="68"/>
      <c r="C16" s="68"/>
      <c r="D16" s="68"/>
      <c r="E16" s="68"/>
      <c r="F16" s="68"/>
      <c r="G16" s="68"/>
    </row>
    <row r="17" spans="1:7" x14ac:dyDescent="0.45">
      <c r="A17" s="68"/>
      <c r="B17" s="68"/>
      <c r="C17" s="68"/>
      <c r="D17" s="68"/>
      <c r="E17" s="68"/>
      <c r="F17" s="68"/>
      <c r="G17" s="68"/>
    </row>
    <row r="18" spans="1:7" x14ac:dyDescent="0.45">
      <c r="A18" s="68"/>
      <c r="B18" s="68"/>
      <c r="C18" s="68"/>
      <c r="D18" s="68"/>
      <c r="E18" s="68"/>
      <c r="F18" s="68"/>
      <c r="G18" s="68"/>
    </row>
    <row r="19" spans="1:7" x14ac:dyDescent="0.45">
      <c r="A19" s="68"/>
      <c r="B19" s="68"/>
      <c r="C19" s="68"/>
      <c r="D19" s="68"/>
      <c r="E19" s="68"/>
      <c r="F19" s="68"/>
      <c r="G19" s="68"/>
    </row>
    <row r="20" spans="1:7" x14ac:dyDescent="0.45">
      <c r="A20" s="68"/>
      <c r="B20" s="68"/>
      <c r="C20" s="68"/>
      <c r="D20" s="68"/>
      <c r="E20" s="68"/>
      <c r="F20" s="68"/>
      <c r="G20" s="68"/>
    </row>
    <row r="21" spans="1:7" x14ac:dyDescent="0.45">
      <c r="A21" s="68"/>
      <c r="B21" s="68"/>
      <c r="C21" s="68"/>
      <c r="D21" s="68"/>
      <c r="E21" s="68"/>
      <c r="F21" s="68"/>
      <c r="G21" s="68"/>
    </row>
    <row r="23" spans="1:7" s="69" customFormat="1" x14ac:dyDescent="0.45">
      <c r="A23" s="69" t="s">
        <v>16</v>
      </c>
    </row>
    <row r="26" spans="1:7" ht="18" x14ac:dyDescent="0.55000000000000004">
      <c r="A26" s="85" t="s">
        <v>72</v>
      </c>
      <c r="B26" s="85"/>
      <c r="C26" s="85"/>
      <c r="D26" s="85"/>
      <c r="E26" s="85"/>
      <c r="F26" s="85"/>
      <c r="G26" s="85"/>
    </row>
    <row r="27" spans="1:7" ht="18" x14ac:dyDescent="0.55000000000000004">
      <c r="A27" s="85" t="s">
        <v>76</v>
      </c>
      <c r="B27" s="85"/>
      <c r="C27" s="85"/>
      <c r="D27" s="85"/>
      <c r="E27" s="85"/>
      <c r="F27" s="85"/>
      <c r="G27" s="85"/>
    </row>
    <row r="28" spans="1:7" ht="18" x14ac:dyDescent="0.55000000000000004">
      <c r="A28" s="70"/>
      <c r="B28" s="70"/>
      <c r="C28" s="70"/>
      <c r="D28" s="70"/>
      <c r="E28" s="70"/>
      <c r="F28" s="70"/>
      <c r="G28" s="70"/>
    </row>
    <row r="29" spans="1:7" ht="15.75" x14ac:dyDescent="0.5">
      <c r="A29" s="65" t="s">
        <v>17</v>
      </c>
      <c r="B29" s="86" t="s">
        <v>87</v>
      </c>
      <c r="C29" s="86"/>
    </row>
    <row r="30" spans="1:7" ht="15.75" x14ac:dyDescent="0.5">
      <c r="A30" s="65"/>
      <c r="B30" s="87"/>
      <c r="C30" s="87"/>
    </row>
    <row r="31" spans="1:7" ht="15.75" x14ac:dyDescent="0.5">
      <c r="A31" s="65" t="s">
        <v>86</v>
      </c>
      <c r="B31" s="87"/>
      <c r="C31" s="87"/>
    </row>
    <row r="33" spans="1:7" ht="43.5" customHeight="1" x14ac:dyDescent="0.45">
      <c r="A33" s="66" t="s">
        <v>0</v>
      </c>
      <c r="B33" s="67" t="s">
        <v>1</v>
      </c>
      <c r="C33" s="66" t="s">
        <v>2</v>
      </c>
      <c r="D33" s="67" t="s">
        <v>3</v>
      </c>
      <c r="E33" s="67" t="s">
        <v>4</v>
      </c>
      <c r="F33" s="67" t="s">
        <v>5</v>
      </c>
      <c r="G33" s="67" t="s">
        <v>6</v>
      </c>
    </row>
    <row r="34" spans="1:7" ht="57" x14ac:dyDescent="0.45">
      <c r="A34" s="68" t="s">
        <v>77</v>
      </c>
      <c r="B34" s="68">
        <v>1</v>
      </c>
      <c r="C34" s="68"/>
      <c r="D34" s="68" t="s">
        <v>78</v>
      </c>
      <c r="E34" s="71">
        <v>44718</v>
      </c>
      <c r="F34" s="68">
        <v>24</v>
      </c>
      <c r="G34" s="72" t="s">
        <v>79</v>
      </c>
    </row>
    <row r="35" spans="1:7" x14ac:dyDescent="0.45">
      <c r="A35" s="68" t="s">
        <v>9</v>
      </c>
      <c r="B35" s="68">
        <v>1</v>
      </c>
      <c r="C35" s="68"/>
      <c r="D35" s="68" t="s">
        <v>78</v>
      </c>
      <c r="E35" s="68" t="s">
        <v>80</v>
      </c>
      <c r="F35" s="68"/>
      <c r="G35" s="68" t="s">
        <v>81</v>
      </c>
    </row>
    <row r="36" spans="1:7" x14ac:dyDescent="0.45">
      <c r="A36" s="68" t="s">
        <v>82</v>
      </c>
      <c r="B36" s="68">
        <v>1</v>
      </c>
      <c r="C36" s="68" t="s">
        <v>83</v>
      </c>
      <c r="D36" s="68" t="s">
        <v>74</v>
      </c>
      <c r="E36" s="68"/>
      <c r="F36" s="68"/>
      <c r="G36" s="68"/>
    </row>
    <row r="37" spans="1:7" ht="28.5" x14ac:dyDescent="0.45">
      <c r="A37" s="68" t="s">
        <v>75</v>
      </c>
      <c r="B37" s="68">
        <v>1</v>
      </c>
      <c r="C37" s="68"/>
      <c r="D37" s="68" t="s">
        <v>78</v>
      </c>
      <c r="E37" s="68" t="s">
        <v>80</v>
      </c>
      <c r="F37" s="68"/>
      <c r="G37" s="72" t="s">
        <v>88</v>
      </c>
    </row>
    <row r="38" spans="1:7" x14ac:dyDescent="0.45">
      <c r="A38" s="68" t="s">
        <v>12</v>
      </c>
      <c r="B38" s="68">
        <v>0.5</v>
      </c>
      <c r="C38" s="68" t="s">
        <v>84</v>
      </c>
      <c r="D38" s="68" t="s">
        <v>74</v>
      </c>
      <c r="E38" s="68"/>
      <c r="F38" s="68"/>
      <c r="G38" s="68"/>
    </row>
    <row r="39" spans="1:7" x14ac:dyDescent="0.45">
      <c r="A39" s="68" t="s">
        <v>75</v>
      </c>
      <c r="B39" s="68">
        <v>1</v>
      </c>
      <c r="C39" s="68" t="s">
        <v>85</v>
      </c>
      <c r="D39" s="68" t="s">
        <v>74</v>
      </c>
      <c r="E39" s="68"/>
      <c r="F39" s="68"/>
      <c r="G39" s="68"/>
    </row>
  </sheetData>
  <mergeCells count="9">
    <mergeCell ref="B3:C3"/>
    <mergeCell ref="B5:C5"/>
    <mergeCell ref="A1:G1"/>
    <mergeCell ref="A2:G2"/>
    <mergeCell ref="A26:G26"/>
    <mergeCell ref="A27:G27"/>
    <mergeCell ref="B29:C29"/>
    <mergeCell ref="B30:C30"/>
    <mergeCell ref="B31:C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F0268-DCD2-4036-B01A-0A8DAEA0766F}">
  <dimension ref="A1:G24"/>
  <sheetViews>
    <sheetView workbookViewId="0">
      <selection activeCell="B3" sqref="B3"/>
    </sheetView>
  </sheetViews>
  <sheetFormatPr defaultRowHeight="14.25" x14ac:dyDescent="0.45"/>
  <cols>
    <col min="1" max="1" width="16.59765625" customWidth="1"/>
    <col min="2" max="2" width="21.53125" customWidth="1"/>
    <col min="3" max="6" width="16.59765625" customWidth="1"/>
  </cols>
  <sheetData>
    <row r="1" spans="1:7" ht="18" x14ac:dyDescent="0.55000000000000004">
      <c r="A1" s="85" t="s">
        <v>89</v>
      </c>
      <c r="B1" s="85"/>
      <c r="C1" s="85"/>
      <c r="D1" s="85"/>
      <c r="E1" s="85"/>
      <c r="F1" s="85"/>
      <c r="G1" s="85"/>
    </row>
    <row r="2" spans="1:7" ht="18" x14ac:dyDescent="0.55000000000000004">
      <c r="A2" s="85" t="s">
        <v>73</v>
      </c>
      <c r="B2" s="85"/>
      <c r="C2" s="85"/>
      <c r="D2" s="85"/>
      <c r="E2" s="85"/>
      <c r="F2" s="85"/>
      <c r="G2" s="85"/>
    </row>
    <row r="3" spans="1:7" x14ac:dyDescent="0.45">
      <c r="A3" t="s">
        <v>103</v>
      </c>
      <c r="C3" s="87"/>
      <c r="D3" s="87"/>
      <c r="E3" s="87"/>
    </row>
    <row r="5" spans="1:7" x14ac:dyDescent="0.45">
      <c r="A5" t="s">
        <v>102</v>
      </c>
      <c r="B5" s="87"/>
      <c r="C5" s="87"/>
    </row>
    <row r="7" spans="1:7" ht="58.5" customHeight="1" x14ac:dyDescent="0.45">
      <c r="A7" s="73" t="s">
        <v>90</v>
      </c>
      <c r="B7" s="73" t="s">
        <v>91</v>
      </c>
      <c r="C7" s="73" t="s">
        <v>92</v>
      </c>
      <c r="D7" s="73" t="s">
        <v>93</v>
      </c>
      <c r="E7" s="73" t="s">
        <v>94</v>
      </c>
      <c r="F7" s="73" t="s">
        <v>95</v>
      </c>
    </row>
    <row r="8" spans="1:7" x14ac:dyDescent="0.45">
      <c r="A8" s="68"/>
      <c r="B8" s="68"/>
      <c r="C8" s="68"/>
      <c r="D8" s="68"/>
      <c r="E8" s="68"/>
      <c r="F8" s="68"/>
    </row>
    <row r="9" spans="1:7" x14ac:dyDescent="0.45">
      <c r="A9" s="68"/>
      <c r="B9" s="68"/>
      <c r="C9" s="68"/>
      <c r="D9" s="68"/>
      <c r="E9" s="68"/>
      <c r="F9" s="68"/>
    </row>
    <row r="10" spans="1:7" x14ac:dyDescent="0.45">
      <c r="A10" s="68" t="s">
        <v>96</v>
      </c>
      <c r="B10" s="68" t="s">
        <v>97</v>
      </c>
      <c r="C10" s="68"/>
      <c r="D10" s="68"/>
      <c r="E10" s="68"/>
      <c r="F10" s="68"/>
    </row>
    <row r="11" spans="1:7" x14ac:dyDescent="0.45">
      <c r="A11" s="68"/>
      <c r="B11" s="68"/>
      <c r="C11" s="68"/>
      <c r="D11" s="68"/>
      <c r="E11" s="68"/>
      <c r="F11" s="68"/>
    </row>
    <row r="12" spans="1:7" x14ac:dyDescent="0.45">
      <c r="A12" s="68"/>
      <c r="B12" s="74"/>
      <c r="C12" s="74"/>
      <c r="D12" s="75"/>
      <c r="E12" s="74"/>
      <c r="F12" s="74"/>
    </row>
    <row r="13" spans="1:7" x14ac:dyDescent="0.45">
      <c r="A13" s="68" t="s">
        <v>98</v>
      </c>
      <c r="B13" s="68" t="s">
        <v>97</v>
      </c>
      <c r="C13" s="68"/>
      <c r="D13" s="68"/>
      <c r="E13" s="68"/>
      <c r="F13" s="68"/>
    </row>
    <row r="14" spans="1:7" x14ac:dyDescent="0.45">
      <c r="A14" s="68"/>
      <c r="B14" s="68"/>
      <c r="C14" s="68"/>
      <c r="D14" s="68"/>
      <c r="E14" s="68"/>
      <c r="F14" s="68"/>
    </row>
    <row r="15" spans="1:7" x14ac:dyDescent="0.45">
      <c r="A15" s="68"/>
      <c r="B15" s="74"/>
      <c r="C15" s="74"/>
      <c r="D15" s="75"/>
      <c r="E15" s="74"/>
      <c r="F15" s="74"/>
    </row>
    <row r="16" spans="1:7" x14ac:dyDescent="0.45">
      <c r="A16" s="68" t="s">
        <v>99</v>
      </c>
      <c r="B16" s="68" t="s">
        <v>97</v>
      </c>
      <c r="C16" s="68"/>
      <c r="D16" s="68"/>
      <c r="E16" s="68"/>
      <c r="F16" s="68"/>
    </row>
    <row r="17" spans="1:6" x14ac:dyDescent="0.45">
      <c r="A17" s="68"/>
      <c r="B17" s="68"/>
      <c r="C17" s="68"/>
      <c r="D17" s="68"/>
      <c r="E17" s="68"/>
      <c r="F17" s="68"/>
    </row>
    <row r="18" spans="1:6" x14ac:dyDescent="0.45">
      <c r="A18" s="68"/>
      <c r="B18" s="74"/>
      <c r="C18" s="74"/>
      <c r="D18" s="75"/>
      <c r="E18" s="74"/>
      <c r="F18" s="74"/>
    </row>
    <row r="19" spans="1:6" x14ac:dyDescent="0.45">
      <c r="A19" s="68" t="s">
        <v>100</v>
      </c>
      <c r="B19" s="68" t="s">
        <v>97</v>
      </c>
      <c r="C19" s="68"/>
      <c r="D19" s="68"/>
      <c r="E19" s="68"/>
      <c r="F19" s="68"/>
    </row>
    <row r="20" spans="1:6" x14ac:dyDescent="0.45">
      <c r="A20" s="68"/>
      <c r="B20" s="68"/>
      <c r="C20" s="68"/>
      <c r="D20" s="68"/>
      <c r="E20" s="68"/>
      <c r="F20" s="68"/>
    </row>
    <row r="21" spans="1:6" x14ac:dyDescent="0.45">
      <c r="A21" s="68"/>
      <c r="B21" s="74"/>
      <c r="C21" s="74"/>
      <c r="D21" s="75"/>
      <c r="E21" s="74"/>
      <c r="F21" s="74"/>
    </row>
    <row r="22" spans="1:6" x14ac:dyDescent="0.45">
      <c r="A22" s="68" t="s">
        <v>101</v>
      </c>
      <c r="B22" s="68" t="s">
        <v>97</v>
      </c>
      <c r="C22" s="68"/>
      <c r="D22" s="68"/>
      <c r="E22" s="68"/>
      <c r="F22" s="68"/>
    </row>
    <row r="23" spans="1:6" x14ac:dyDescent="0.45">
      <c r="A23" s="68"/>
      <c r="B23" s="68"/>
      <c r="C23" s="68"/>
      <c r="D23" s="68"/>
      <c r="E23" s="68"/>
      <c r="F23" s="68"/>
    </row>
    <row r="24" spans="1:6" x14ac:dyDescent="0.45">
      <c r="A24" s="68"/>
      <c r="B24" s="74"/>
      <c r="C24" s="74"/>
      <c r="D24" s="75"/>
      <c r="E24" s="74"/>
      <c r="F24" s="74"/>
    </row>
  </sheetData>
  <mergeCells count="4">
    <mergeCell ref="A1:G1"/>
    <mergeCell ref="A2:G2"/>
    <mergeCell ref="C3:E3"/>
    <mergeCell ref="B5: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18"/>
  <sheetViews>
    <sheetView view="pageLayout" zoomScale="80" zoomScaleNormal="100" zoomScaleSheetLayoutView="90" zoomScalePageLayoutView="80" workbookViewId="0">
      <selection activeCell="B18" sqref="B18"/>
    </sheetView>
  </sheetViews>
  <sheetFormatPr defaultRowHeight="14.25" x14ac:dyDescent="0.45"/>
  <cols>
    <col min="2" max="2" width="32.6640625" customWidth="1"/>
    <col min="3" max="3" width="14.1328125" customWidth="1"/>
    <col min="4" max="4" width="42.86328125" customWidth="1"/>
    <col min="5" max="5" width="16" customWidth="1"/>
    <col min="6" max="6" width="13.796875" customWidth="1"/>
    <col min="7" max="7" width="15" customWidth="1"/>
    <col min="8" max="8" width="46.86328125" customWidth="1"/>
  </cols>
  <sheetData>
    <row r="3" spans="2:8" ht="24.6" customHeight="1" x14ac:dyDescent="0.5">
      <c r="B3" s="6" t="s">
        <v>17</v>
      </c>
      <c r="C3" s="8" t="s">
        <v>19</v>
      </c>
      <c r="D3" s="7"/>
    </row>
    <row r="4" spans="2:8" ht="17.649999999999999" x14ac:dyDescent="0.5">
      <c r="B4" s="6" t="s">
        <v>18</v>
      </c>
      <c r="C4" s="9"/>
      <c r="D4" s="10"/>
    </row>
    <row r="5" spans="2:8" ht="14.65" thickBot="1" x14ac:dyDescent="0.5"/>
    <row r="6" spans="2:8" ht="60.4" thickBot="1" x14ac:dyDescent="0.5">
      <c r="B6" s="2" t="s">
        <v>0</v>
      </c>
      <c r="C6" s="3" t="s">
        <v>1</v>
      </c>
      <c r="D6" s="3" t="s">
        <v>2</v>
      </c>
      <c r="E6" s="3" t="s">
        <v>3</v>
      </c>
      <c r="F6" s="3" t="s">
        <v>4</v>
      </c>
      <c r="G6" s="3" t="s">
        <v>5</v>
      </c>
      <c r="H6" s="3" t="s">
        <v>6</v>
      </c>
    </row>
    <row r="7" spans="2:8" ht="37.799999999999997" customHeight="1" thickBot="1" x14ac:dyDescent="0.5">
      <c r="B7" s="4" t="s">
        <v>7</v>
      </c>
      <c r="C7" s="1">
        <v>1</v>
      </c>
      <c r="D7" s="1"/>
      <c r="E7" s="1"/>
      <c r="F7" s="1"/>
      <c r="G7" s="1"/>
      <c r="H7" s="1"/>
    </row>
    <row r="8" spans="2:8" ht="40.799999999999997" customHeight="1" thickBot="1" x14ac:dyDescent="0.5">
      <c r="B8" s="4" t="s">
        <v>8</v>
      </c>
      <c r="C8" s="1">
        <v>0.8</v>
      </c>
      <c r="D8" s="1"/>
      <c r="E8" s="1"/>
      <c r="F8" s="1"/>
      <c r="G8" s="1"/>
      <c r="H8" s="1"/>
    </row>
    <row r="9" spans="2:8" ht="44.45" customHeight="1" thickBot="1" x14ac:dyDescent="0.5">
      <c r="B9" s="4" t="s">
        <v>9</v>
      </c>
      <c r="C9" s="1">
        <v>1</v>
      </c>
      <c r="D9" s="1"/>
      <c r="E9" s="1"/>
      <c r="F9" s="1"/>
      <c r="G9" s="1"/>
      <c r="H9" s="1"/>
    </row>
    <row r="10" spans="2:8" ht="37.25" customHeight="1" thickBot="1" x14ac:dyDescent="0.5">
      <c r="B10" s="4" t="s">
        <v>10</v>
      </c>
      <c r="C10" s="1">
        <v>1</v>
      </c>
      <c r="D10" s="1"/>
      <c r="E10" s="1"/>
      <c r="F10" s="1"/>
      <c r="G10" s="1"/>
      <c r="H10" s="1"/>
    </row>
    <row r="11" spans="2:8" ht="37.25" customHeight="1" thickBot="1" x14ac:dyDescent="0.5">
      <c r="B11" s="4" t="s">
        <v>10</v>
      </c>
      <c r="C11" s="1">
        <v>1</v>
      </c>
      <c r="D11" s="1"/>
      <c r="E11" s="1"/>
      <c r="F11" s="1"/>
      <c r="G11" s="1"/>
      <c r="H11" s="1"/>
    </row>
    <row r="12" spans="2:8" ht="37.799999999999997" customHeight="1" thickBot="1" x14ac:dyDescent="0.5">
      <c r="B12" s="4" t="s">
        <v>11</v>
      </c>
      <c r="C12" s="1">
        <v>1</v>
      </c>
      <c r="D12" s="1"/>
      <c r="E12" s="1"/>
      <c r="F12" s="1"/>
      <c r="G12" s="1"/>
      <c r="H12" s="1"/>
    </row>
    <row r="13" spans="2:8" ht="33.6" customHeight="1" thickBot="1" x14ac:dyDescent="0.5">
      <c r="B13" s="4" t="s">
        <v>12</v>
      </c>
      <c r="C13" s="1">
        <v>1</v>
      </c>
      <c r="D13" s="1"/>
      <c r="E13" s="1"/>
      <c r="F13" s="1"/>
      <c r="G13" s="1"/>
      <c r="H13" s="1"/>
    </row>
    <row r="14" spans="2:8" ht="31.8" customHeight="1" thickBot="1" x14ac:dyDescent="0.5">
      <c r="B14" s="4" t="s">
        <v>13</v>
      </c>
      <c r="C14" s="1">
        <v>1</v>
      </c>
      <c r="D14" s="1"/>
      <c r="E14" s="1"/>
      <c r="F14" s="1"/>
      <c r="G14" s="1"/>
      <c r="H14" s="1"/>
    </row>
    <row r="15" spans="2:8" ht="33" customHeight="1" thickBot="1" x14ac:dyDescent="0.5">
      <c r="B15" s="4" t="s">
        <v>14</v>
      </c>
      <c r="C15" s="1">
        <v>1</v>
      </c>
      <c r="D15" s="1"/>
      <c r="E15" s="1"/>
      <c r="F15" s="1"/>
      <c r="G15" s="1"/>
      <c r="H15" s="1"/>
    </row>
    <row r="16" spans="2:8" ht="36" customHeight="1" thickBot="1" x14ac:dyDescent="0.5">
      <c r="B16" s="4" t="s">
        <v>15</v>
      </c>
      <c r="C16" s="1">
        <v>1</v>
      </c>
      <c r="D16" s="1"/>
      <c r="E16" s="1"/>
      <c r="F16" s="1"/>
      <c r="G16" s="1"/>
      <c r="H16" s="1"/>
    </row>
    <row r="18" spans="2:2" ht="15" x14ac:dyDescent="0.45">
      <c r="B18" s="5" t="s">
        <v>16</v>
      </c>
    </row>
  </sheetData>
  <pageMargins left="0.7" right="0.7" top="0.59399999999999997" bottom="0.75" header="0.3" footer="0.3"/>
  <pageSetup scale="44" orientation="portrait" r:id="rId1"/>
  <headerFooter>
    <oddHeader xml:space="preserve">&amp;C&amp;"Arial,Bold"&amp;16Monthly Vacant Position(s) Report
FACT Program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6" ma:contentTypeDescription="Create a new document." ma:contentTypeScope="" ma:versionID="0d9468f4abc665a60d8a1b886ea013b3">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f90c44ecc2950fe08ecba2d45c49901"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194426-9FBD-409C-9EDC-E52854903152}"/>
</file>

<file path=customXml/itemProps2.xml><?xml version="1.0" encoding="utf-8"?>
<ds:datastoreItem xmlns:ds="http://schemas.openxmlformats.org/officeDocument/2006/customXml" ds:itemID="{9A474894-E583-47CA-A0BA-21919C3B674F}"/>
</file>

<file path=customXml/itemProps3.xml><?xml version="1.0" encoding="utf-8"?>
<ds:datastoreItem xmlns:ds="http://schemas.openxmlformats.org/officeDocument/2006/customXml" ds:itemID="{9F0626FF-FEA4-4A64-90F0-B42E72FEA7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Outcome Measures</vt:lpstr>
      <vt:lpstr>Recovery Team Meetings</vt:lpstr>
      <vt:lpstr>Discharge Meetings</vt:lpstr>
      <vt:lpstr>Vacancy Report </vt:lpstr>
      <vt:lpstr>Weekly Enrollment</vt:lpstr>
      <vt:lpstr>Brevard - Vacant</vt:lpstr>
      <vt:lpstr>'Brevard - Vacant'!Print_Area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Altonaga</dc:creator>
  <cp:lastModifiedBy>Stephanie Smith</cp:lastModifiedBy>
  <dcterms:created xsi:type="dcterms:W3CDTF">2022-05-10T17:15:05Z</dcterms:created>
  <dcterms:modified xsi:type="dcterms:W3CDTF">2022-07-26T18:36:17Z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57800</vt:r8>
  </property>
</Properties>
</file>