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opherChung\Downloads\"/>
    </mc:Choice>
  </mc:AlternateContent>
  <xr:revisionPtr revIDLastSave="0" documentId="13_ncr:1_{6CEEF986-949A-43A6-9CED-8017EAD209AC}" xr6:coauthVersionLast="47" xr6:coauthVersionMax="47" xr10:uidLastSave="{00000000-0000-0000-0000-000000000000}"/>
  <bookViews>
    <workbookView xWindow="-110" yWindow="-110" windowWidth="24220" windowHeight="15500" xr2:uid="{00000000-000D-0000-FFFF-FFFF00000000}"/>
  </bookViews>
  <sheets>
    <sheet name="Chart Review" sheetId="4" r:id="rId1"/>
    <sheet name="Lookup" sheetId="3" r:id="rId2"/>
  </sheets>
  <definedNames>
    <definedName name="DischargeReason">Lookup!$C$2:$C$14</definedName>
    <definedName name="EmploymentStatus">Lookup!$B$2:$B$15</definedName>
    <definedName name="ResidentialStatus">Lookup!$A$2:$A$20</definedName>
    <definedName name="Social">Lookup!$D$2:$D$8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4" l="1"/>
  <c r="E34" i="4"/>
  <c r="G34" i="4"/>
  <c r="I34" i="4"/>
  <c r="K34" i="4"/>
  <c r="K21" i="4"/>
  <c r="I21" i="4"/>
  <c r="G21" i="4"/>
  <c r="E21" i="4"/>
  <c r="C21" i="4"/>
  <c r="K35" i="4"/>
  <c r="I35" i="4"/>
  <c r="G35" i="4"/>
  <c r="E35" i="4"/>
  <c r="C35" i="4"/>
  <c r="K22" i="4"/>
  <c r="I22" i="4"/>
  <c r="G22" i="4"/>
  <c r="E22" i="4"/>
  <c r="C22" i="4"/>
  <c r="M35" i="4" l="1"/>
  <c r="M34" i="4"/>
  <c r="M21" i="4"/>
  <c r="M22" i="4"/>
  <c r="M8" i="4" l="1"/>
  <c r="M7" i="4"/>
  <c r="M9" i="4" l="1"/>
</calcChain>
</file>

<file path=xl/sharedStrings.xml><?xml version="1.0" encoding="utf-8"?>
<sst xmlns="http://schemas.openxmlformats.org/spreadsheetml/2006/main" count="134" uniqueCount="88">
  <si>
    <t>Points Scored</t>
  </si>
  <si>
    <t>Maximum Points</t>
  </si>
  <si>
    <t>Validation</t>
  </si>
  <si>
    <t>Record Identifier</t>
  </si>
  <si>
    <t>REQUIREMENT</t>
  </si>
  <si>
    <t>COMMENTS</t>
  </si>
  <si>
    <t xml:space="preserve">Provider: </t>
  </si>
  <si>
    <t xml:space="preserve">Program: </t>
  </si>
  <si>
    <t xml:space="preserve">Reviewer: </t>
  </si>
  <si>
    <t xml:space="preserve">Review Date: </t>
  </si>
  <si>
    <t>POINTS:     Yes=1          No=0       N/A= Not Applicable</t>
  </si>
  <si>
    <t>Residential Status</t>
  </si>
  <si>
    <t>Employment</t>
  </si>
  <si>
    <t>Employment Status</t>
  </si>
  <si>
    <t>Days Worked</t>
  </si>
  <si>
    <t>Diagnosis</t>
  </si>
  <si>
    <t>School Days</t>
  </si>
  <si>
    <t>Discharge Reason</t>
  </si>
  <si>
    <t>Value</t>
  </si>
  <si>
    <t>Record</t>
  </si>
  <si>
    <t>Both</t>
  </si>
  <si>
    <t>MH</t>
  </si>
  <si>
    <t>SA</t>
  </si>
  <si>
    <t>Frequency of Use</t>
  </si>
  <si>
    <t>SocialConnectedness</t>
  </si>
  <si>
    <t>Arrest</t>
  </si>
  <si>
    <t>30 - Full Time</t>
  </si>
  <si>
    <t>Social Connectedness</t>
  </si>
  <si>
    <t>Record Type</t>
  </si>
  <si>
    <t>Matching Values</t>
  </si>
  <si>
    <t>Total Responses</t>
  </si>
  <si>
    <t>CFCHS</t>
  </si>
  <si>
    <t>System</t>
  </si>
  <si>
    <t>Local</t>
  </si>
  <si>
    <t>Outcome Date</t>
  </si>
  <si>
    <t>Arrests 30 days prior to discharge</t>
  </si>
  <si>
    <t>TOTALS</t>
  </si>
  <si>
    <t>OUTCOMES MONITORING TOOL</t>
  </si>
  <si>
    <t xml:space="preserve">01 - Independent Living - Alone  </t>
  </si>
  <si>
    <t xml:space="preserve">02 - Independent Living - with Relatives  </t>
  </si>
  <si>
    <t xml:space="preserve">03 - Independent Living - with Non-Relatives  </t>
  </si>
  <si>
    <t xml:space="preserve">04 - Dependent Living - with Relatives  </t>
  </si>
  <si>
    <t xml:space="preserve">05 - Dependent Living - with Non-Relatives  </t>
  </si>
  <si>
    <t xml:space="preserve">06 - Assisted Living Facility (ALF) Guidance Note: Limited MH-ALF should use Code 17  </t>
  </si>
  <si>
    <t xml:space="preserve">07 - Foster Care/Home  </t>
  </si>
  <si>
    <t xml:space="preserve">08 - Adult Residential Treatment Facility (Group Home)  </t>
  </si>
  <si>
    <t xml:space="preserve">09 - Homeless  </t>
  </si>
  <si>
    <t xml:space="preserve">10 - State Mental Health Treatment Facility (State Hospital)  </t>
  </si>
  <si>
    <t xml:space="preserve">11 - Nursing Home  </t>
  </si>
  <si>
    <t xml:space="preserve">12 - Supported Housing  </t>
  </si>
  <si>
    <t xml:space="preserve">13 - Correctional Facility  </t>
  </si>
  <si>
    <t xml:space="preserve">14 - DJJ Facility  </t>
  </si>
  <si>
    <t xml:space="preserve">15 - Crisis Residence  </t>
  </si>
  <si>
    <t xml:space="preserve">16 - Children Residential Treatment Facility  </t>
  </si>
  <si>
    <t xml:space="preserve">17 - Limited Mental Health Licensed ALF  </t>
  </si>
  <si>
    <t xml:space="preserve">18 - Other Residential Status  </t>
  </si>
  <si>
    <t xml:space="preserve">99 - Not Available or Unknown  </t>
  </si>
  <si>
    <t xml:space="preserve">10 - Active military, overseas  </t>
  </si>
  <si>
    <t xml:space="preserve">20 - Active military, USA  </t>
  </si>
  <si>
    <t xml:space="preserve">31 - Unpaid Family Worker - A family member who works at least 15 hours or more a week without pay in a family-operated enterprise.  If an individual refuses to work because they are making money through illegal activities the client should be coded as Unemployed.  </t>
  </si>
  <si>
    <t>40 - Part Time</t>
  </si>
  <si>
    <t>50 - Leave of Absence Note: Not included in performance algorithms</t>
  </si>
  <si>
    <t>60 - Retired</t>
  </si>
  <si>
    <t>70 - Unemployed</t>
  </si>
  <si>
    <t>81 - Homemaker - Manages household for family members.</t>
  </si>
  <si>
    <t>82 - Student Note: Not included in performance algorithms.</t>
  </si>
  <si>
    <t>83 - Disabled Note: Not included in performance algorithms.</t>
  </si>
  <si>
    <t>84 - Incarcerated Note: Not included in performance algorithms.</t>
  </si>
  <si>
    <t>86 - Not authorized to work Note: Not included in performance algorithms</t>
  </si>
  <si>
    <t>97 - Unknown</t>
  </si>
  <si>
    <t>1 - Successfully Completed Treatment/Services</t>
  </si>
  <si>
    <t>2 - Did not Complete Treatment-Voluntary (Examples: (lost contact, left against medical advice, eloped, failed to return from leave, and individual choice)</t>
  </si>
  <si>
    <t>3 - Did Not Complete Treatment-Involuntary (Examples: Administrative discharge (no longer eligible for services, funding source change, assessment only, agency closure)</t>
  </si>
  <si>
    <t>4 - Successfully Completed--Transferred to Another Provider</t>
  </si>
  <si>
    <t>5 - Incarcerated</t>
  </si>
  <si>
    <t>6 - Death</t>
  </si>
  <si>
    <t>7 - Other (includes aging out of the children`s MH system, extended placement (conditional release), and all other reasons)</t>
  </si>
  <si>
    <t>8 - Transferred to State Mental Health Treatment Facility</t>
  </si>
  <si>
    <t>9 - Moved Out of Service Area</t>
  </si>
  <si>
    <t>10 - Client Only Received Non-Treatment Services (e.g. assessment, detox, intervention, prevention, etc.)</t>
  </si>
  <si>
    <t>96 - Not Applicable</t>
  </si>
  <si>
    <t>14 - Did Not Complete Treatment-Transferred to Another Provider (i.e. Long Term Medical Care)</t>
  </si>
  <si>
    <t>1 - No attendance</t>
  </si>
  <si>
    <t>2 - Less than once a week - 1 to 3 times in the past 30 days</t>
  </si>
  <si>
    <t>3 - About once a week - 4 to 7 times in the past 30 days</t>
  </si>
  <si>
    <t>4 - 2 to 3 times per week - 8-15 times in the past 30 days</t>
  </si>
  <si>
    <t>5 - At least 4 times a week - 16 to 30 times in past 30 days</t>
  </si>
  <si>
    <t>6 - Some attendance - Number of times and frequency is 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</si>
</sst>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D746E"/>
        <bgColor indexed="64"/>
      </patternFill>
    </fill>
    <fill>
      <patternFill patternType="solid">
        <fgColor rgb="FF4EB5B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8" fillId="0" borderId="4" xfId="0" applyFont="1" applyBorder="1"/>
    <xf numFmtId="0" fontId="9" fillId="0" borderId="2" xfId="0" applyFont="1" applyBorder="1" applyAlignment="1">
      <alignment horizontal="center"/>
    </xf>
    <xf numFmtId="9" fontId="9" fillId="0" borderId="2" xfId="1" applyFont="1" applyBorder="1" applyAlignment="1">
      <alignment horizontal="center"/>
    </xf>
    <xf numFmtId="0" fontId="8" fillId="0" borderId="4" xfId="0" applyFont="1" applyBorder="1" applyAlignment="1">
      <alignment horizontal="right" vertical="center"/>
    </xf>
    <xf numFmtId="0" fontId="10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14" fontId="9" fillId="0" borderId="4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14" fontId="11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9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5" fontId="8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4EB5B4"/>
      <color rgb="FF2D74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645583</xdr:colOff>
      <xdr:row>1</xdr:row>
      <xdr:rowOff>10585</xdr:rowOff>
    </xdr:from>
    <xdr:to>
      <xdr:col>13</xdr:col>
      <xdr:colOff>391584</xdr:colOff>
      <xdr:row>3</xdr:row>
      <xdr:rowOff>258878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86BCD5-0BC6-4566-9564-FD895FCD4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9750" y="179918"/>
          <a:ext cx="1418167" cy="745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B8F60-6E56-462C-B4B5-EC2832777453}">
  <dimension ref="A1:S42"/>
  <sheetViews>
    <sheetView tabSelected="1" zoomScale="90" zoomScaleNormal="90" workbookViewId="0">
      <selection activeCell="F12" sqref="F12"/>
    </sheetView>
  </sheetViews>
  <sheetFormatPr defaultColWidth="9.08984375" defaultRowHeight="14" x14ac:dyDescent="0.3"/>
  <cols>
    <col min="1" max="1" width="12.81640625" style="2" customWidth="1"/>
    <col min="2" max="2" width="17.6328125" style="2" customWidth="1"/>
    <col min="3" max="12" width="14.26953125" style="2" customWidth="1"/>
    <col min="13" max="14" width="9.08984375" style="2" customWidth="1"/>
    <col min="15" max="16384" width="9.08984375" style="2"/>
  </cols>
  <sheetData>
    <row r="1" spans="1:19" x14ac:dyDescent="0.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9" ht="20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3"/>
      <c r="M2" s="3"/>
      <c r="N2" s="3"/>
    </row>
    <row r="3" spans="1:19" ht="18" x14ac:dyDescent="0.3">
      <c r="A3" s="20" t="s">
        <v>37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3"/>
      <c r="M3" s="3"/>
      <c r="N3" s="3"/>
    </row>
    <row r="4" spans="1:19" ht="20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3"/>
      <c r="M4" s="3"/>
      <c r="N4" s="3"/>
    </row>
    <row r="5" spans="1:19" x14ac:dyDescent="0.3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</row>
    <row r="6" spans="1:19" ht="15.5" x14ac:dyDescent="0.35">
      <c r="A6" s="4" t="s">
        <v>9</v>
      </c>
      <c r="B6" s="30"/>
      <c r="C6" s="31"/>
      <c r="D6" s="31"/>
      <c r="E6" s="31"/>
      <c r="F6" s="31"/>
      <c r="G6" s="31"/>
      <c r="H6" s="31"/>
      <c r="I6" s="32"/>
      <c r="J6" s="40"/>
      <c r="K6" s="40"/>
      <c r="L6" s="40"/>
      <c r="M6" s="40"/>
      <c r="N6" s="41"/>
    </row>
    <row r="7" spans="1:19" ht="15.5" x14ac:dyDescent="0.35">
      <c r="A7" s="4" t="s">
        <v>8</v>
      </c>
      <c r="B7" s="33"/>
      <c r="C7" s="34"/>
      <c r="D7" s="34"/>
      <c r="E7" s="34"/>
      <c r="F7" s="34"/>
      <c r="G7" s="34"/>
      <c r="H7" s="34"/>
      <c r="I7" s="35"/>
      <c r="J7" s="40"/>
      <c r="K7" s="24" t="s">
        <v>0</v>
      </c>
      <c r="L7" s="24"/>
      <c r="M7" s="5">
        <f>M21+M34</f>
        <v>0</v>
      </c>
      <c r="N7" s="41"/>
    </row>
    <row r="8" spans="1:19" ht="15.5" x14ac:dyDescent="0.35">
      <c r="A8" s="4" t="s">
        <v>6</v>
      </c>
      <c r="B8" s="33"/>
      <c r="C8" s="34"/>
      <c r="D8" s="34"/>
      <c r="E8" s="34"/>
      <c r="F8" s="34"/>
      <c r="G8" s="34"/>
      <c r="H8" s="34"/>
      <c r="I8" s="35"/>
      <c r="J8" s="40"/>
      <c r="K8" s="25" t="s">
        <v>1</v>
      </c>
      <c r="L8" s="25"/>
      <c r="M8" s="5">
        <f>M22+M35</f>
        <v>0</v>
      </c>
      <c r="N8" s="41"/>
    </row>
    <row r="9" spans="1:19" ht="15.5" x14ac:dyDescent="0.35">
      <c r="A9" s="4" t="s">
        <v>7</v>
      </c>
      <c r="B9" s="33"/>
      <c r="C9" s="34"/>
      <c r="D9" s="34"/>
      <c r="E9" s="34"/>
      <c r="F9" s="34"/>
      <c r="G9" s="34"/>
      <c r="H9" s="34"/>
      <c r="I9" s="35"/>
      <c r="J9" s="42"/>
      <c r="K9" s="25" t="s">
        <v>2</v>
      </c>
      <c r="L9" s="25"/>
      <c r="M9" s="6" t="str">
        <f>IF(M8=0, "N/A", M7/M8)</f>
        <v>N/A</v>
      </c>
      <c r="N9" s="41"/>
    </row>
    <row r="10" spans="1:19" x14ac:dyDescent="0.3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9" s="8" customFormat="1" ht="15.5" x14ac:dyDescent="0.35">
      <c r="A11" s="45"/>
      <c r="B11" s="7" t="s">
        <v>3</v>
      </c>
      <c r="C11" s="22"/>
      <c r="D11" s="23"/>
      <c r="E11" s="22"/>
      <c r="F11" s="23"/>
      <c r="G11" s="22"/>
      <c r="H11" s="23"/>
      <c r="I11" s="22"/>
      <c r="J11" s="23"/>
      <c r="K11" s="22"/>
      <c r="L11" s="23"/>
      <c r="M11" s="47" t="s">
        <v>10</v>
      </c>
      <c r="N11" s="48"/>
    </row>
    <row r="12" spans="1:19" s="8" customFormat="1" ht="36.4" customHeight="1" x14ac:dyDescent="0.35">
      <c r="A12" s="46"/>
      <c r="B12" s="7" t="s">
        <v>32</v>
      </c>
      <c r="C12" s="9" t="s">
        <v>31</v>
      </c>
      <c r="D12" s="9" t="s">
        <v>33</v>
      </c>
      <c r="E12" s="9" t="s">
        <v>31</v>
      </c>
      <c r="F12" s="9" t="s">
        <v>33</v>
      </c>
      <c r="G12" s="9" t="s">
        <v>31</v>
      </c>
      <c r="H12" s="9" t="s">
        <v>33</v>
      </c>
      <c r="I12" s="9" t="s">
        <v>31</v>
      </c>
      <c r="J12" s="9" t="s">
        <v>33</v>
      </c>
      <c r="K12" s="9" t="s">
        <v>31</v>
      </c>
      <c r="L12" s="9" t="s">
        <v>33</v>
      </c>
      <c r="M12" s="49"/>
      <c r="N12" s="50"/>
      <c r="Q12" s="10"/>
      <c r="R12" s="10"/>
    </row>
    <row r="13" spans="1:19" s="8" customFormat="1" ht="15.5" x14ac:dyDescent="0.35">
      <c r="A13" s="55" t="s">
        <v>4</v>
      </c>
      <c r="B13" s="56"/>
      <c r="C13" s="57"/>
      <c r="D13" s="58"/>
      <c r="E13" s="58"/>
      <c r="F13" s="58"/>
      <c r="G13" s="58"/>
      <c r="H13" s="58"/>
      <c r="I13" s="58"/>
      <c r="J13" s="58"/>
      <c r="K13" s="58"/>
      <c r="L13" s="59"/>
      <c r="M13" s="58" t="s">
        <v>5</v>
      </c>
      <c r="N13" s="59"/>
      <c r="Q13" s="11"/>
      <c r="R13" s="11"/>
    </row>
    <row r="14" spans="1:19" s="11" customFormat="1" ht="16" customHeight="1" x14ac:dyDescent="0.35">
      <c r="A14" s="22" t="s">
        <v>34</v>
      </c>
      <c r="B14" s="23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9"/>
      <c r="N14" s="19"/>
      <c r="S14" s="8"/>
    </row>
    <row r="15" spans="1:19" s="10" customFormat="1" ht="15.5" x14ac:dyDescent="0.35">
      <c r="A15" s="22" t="s">
        <v>11</v>
      </c>
      <c r="B15" s="23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28"/>
      <c r="N15" s="28"/>
      <c r="S15" s="8"/>
    </row>
    <row r="16" spans="1:19" s="10" customFormat="1" ht="15.5" x14ac:dyDescent="0.35">
      <c r="A16" s="22" t="s">
        <v>13</v>
      </c>
      <c r="B16" s="23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28"/>
      <c r="N16" s="28"/>
      <c r="Q16" s="8"/>
      <c r="R16" s="8"/>
      <c r="S16" s="8"/>
    </row>
    <row r="17" spans="1:19" s="11" customFormat="1" ht="16" customHeight="1" x14ac:dyDescent="0.35">
      <c r="A17" s="22" t="s">
        <v>17</v>
      </c>
      <c r="B17" s="23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9"/>
      <c r="N17" s="19"/>
      <c r="Q17" s="8"/>
      <c r="R17" s="8"/>
      <c r="S17" s="8"/>
    </row>
    <row r="18" spans="1:19" s="11" customFormat="1" ht="16" customHeight="1" x14ac:dyDescent="0.35">
      <c r="A18" s="22" t="s">
        <v>35</v>
      </c>
      <c r="B18" s="23"/>
      <c r="C18" s="16"/>
      <c r="D18" s="14"/>
      <c r="E18" s="14"/>
      <c r="F18" s="14"/>
      <c r="G18" s="14"/>
      <c r="H18" s="14"/>
      <c r="I18" s="14"/>
      <c r="J18" s="14"/>
      <c r="K18" s="14"/>
      <c r="L18" s="14"/>
      <c r="M18" s="19"/>
      <c r="N18" s="19"/>
      <c r="S18" s="8"/>
    </row>
    <row r="19" spans="1:19" s="10" customFormat="1" ht="15.5" x14ac:dyDescent="0.35">
      <c r="A19" s="22" t="s">
        <v>27</v>
      </c>
      <c r="B19" s="23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28"/>
      <c r="N19" s="28"/>
    </row>
    <row r="20" spans="1:19" s="11" customFormat="1" ht="16" customHeight="1" x14ac:dyDescent="0.35">
      <c r="A20" s="60" t="s">
        <v>36</v>
      </c>
      <c r="B20" s="60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61"/>
      <c r="N20" s="62"/>
      <c r="Q20" s="10"/>
      <c r="R20" s="10"/>
    </row>
    <row r="21" spans="1:19" s="11" customFormat="1" ht="16" customHeight="1" x14ac:dyDescent="0.35">
      <c r="A21" s="22" t="s">
        <v>29</v>
      </c>
      <c r="B21" s="23"/>
      <c r="C21" s="26">
        <f>IF(ISBLANK(C14), 0, IF(C14=D14, 1, 0))+IF(ISBLANK(C15), 0, IF(C15=D15, 1, 0))+IF(ISBLANK(C16), 0, IF(C16=D16, 1, 0))+IF(ISBLANK(C17), 0, IF(C17=D17, 1, 0))+IF(ISBLANK(C18), 0, IF(C18=D18, 1, 0))+IF(ISBLANK(C19), 0, IF(C19=D19, 1, 0))</f>
        <v>0</v>
      </c>
      <c r="D21" s="27"/>
      <c r="E21" s="26">
        <f>IF(ISBLANK(E14), 0, IF(E14=F14, 1, 0))+IF(ISBLANK(E15), 0, IF(E15=F15, 1, 0))+IF(ISBLANK(E16), 0, IF(E16=F16, 1, 0))+IF(ISBLANK(E17), 0, IF(E17=F17, 1, 0))+IF(ISBLANK(E18), 0, IF(E18=F18, 1, 0))+IF(ISBLANK(E19), 0, IF(E19=F19, 1, 0))</f>
        <v>0</v>
      </c>
      <c r="F21" s="27"/>
      <c r="G21" s="26">
        <f>IF(ISBLANK(G14), 0, IF(G14=H14, 1, 0))+IF(ISBLANK(G15), 0, IF(G15=H15, 1, 0))+IF(ISBLANK(G16), 0, IF(G16=H16, 1, 0))+IF(ISBLANK(G17), 0, IF(G17=H17, 1, 0))+IF(ISBLANK(G18), 0, IF(G18=H18, 1, 0))+IF(ISBLANK(G19), 0, IF(G19=H19, 1, 0))</f>
        <v>0</v>
      </c>
      <c r="H21" s="27"/>
      <c r="I21" s="26">
        <f>IF(ISBLANK(I14), 0, IF(I14=J14, 1, 0))+IF(ISBLANK(I15), 0, IF(I15=J15, 1, 0))+IF(ISBLANK(I16), 0, IF(I16=J16, 1, 0))+IF(ISBLANK(I17), 0, IF(I17=J17, 1, 0))+IF(ISBLANK(I18), 0, IF(I18=J18, 1, 0))+IF(ISBLANK(I19), 0, IF(I19=J19, 1, 0))</f>
        <v>0</v>
      </c>
      <c r="J21" s="27"/>
      <c r="K21" s="26">
        <f>IF(ISBLANK(K14), 0, IF(K14=L14, 1, 0))+IF(ISBLANK(K15), 0, IF(K15=L15, 1, 0))+IF(ISBLANK(K16), 0, IF(K16=L16, 1, 0))+IF(ISBLANK(K17), 0, IF(K17=L17, 1, 0))+IF(ISBLANK(K18), 0, IF(K18=L18, 1, 0))+IF(ISBLANK(K19), 0, IF(K19=L19, 1, 0))</f>
        <v>0</v>
      </c>
      <c r="L21" s="27"/>
      <c r="M21" s="29">
        <f>SUM(C21:L21)</f>
        <v>0</v>
      </c>
      <c r="N21" s="29"/>
    </row>
    <row r="22" spans="1:19" s="11" customFormat="1" ht="16" customHeight="1" x14ac:dyDescent="0.35">
      <c r="A22" s="22" t="s">
        <v>30</v>
      </c>
      <c r="B22" s="23"/>
      <c r="C22" s="22">
        <f>COUNTA(D14:D19)</f>
        <v>0</v>
      </c>
      <c r="D22" s="23"/>
      <c r="E22" s="22">
        <f>COUNTA(F14:F19)</f>
        <v>0</v>
      </c>
      <c r="F22" s="23"/>
      <c r="G22" s="22">
        <f>COUNTA(H14:H19)</f>
        <v>0</v>
      </c>
      <c r="H22" s="23"/>
      <c r="I22" s="22">
        <f>COUNTA(J14:J19)</f>
        <v>0</v>
      </c>
      <c r="J22" s="23"/>
      <c r="K22" s="22">
        <f>COUNTA(L14:L19)</f>
        <v>0</v>
      </c>
      <c r="L22" s="23"/>
      <c r="M22" s="29">
        <f>SUM(C22:L22)</f>
        <v>0</v>
      </c>
      <c r="N22" s="29"/>
    </row>
    <row r="23" spans="1:19" s="8" customFormat="1" ht="15.5" x14ac:dyDescent="0.3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  <c r="N23" s="54"/>
    </row>
    <row r="24" spans="1:19" s="8" customFormat="1" ht="15.5" x14ac:dyDescent="0.35">
      <c r="A24" s="45"/>
      <c r="B24" s="7" t="s">
        <v>3</v>
      </c>
      <c r="C24" s="22"/>
      <c r="D24" s="23"/>
      <c r="E24" s="22"/>
      <c r="F24" s="23"/>
      <c r="G24" s="22"/>
      <c r="H24" s="23"/>
      <c r="I24" s="22"/>
      <c r="J24" s="23"/>
      <c r="K24" s="22"/>
      <c r="L24" s="23"/>
      <c r="M24" s="47" t="s">
        <v>10</v>
      </c>
      <c r="N24" s="48"/>
    </row>
    <row r="25" spans="1:19" s="8" customFormat="1" ht="33" customHeight="1" x14ac:dyDescent="0.35">
      <c r="A25" s="46"/>
      <c r="B25" s="7" t="s">
        <v>32</v>
      </c>
      <c r="C25" s="9" t="s">
        <v>31</v>
      </c>
      <c r="D25" s="9" t="s">
        <v>33</v>
      </c>
      <c r="E25" s="9" t="s">
        <v>31</v>
      </c>
      <c r="F25" s="9" t="s">
        <v>33</v>
      </c>
      <c r="G25" s="9" t="s">
        <v>31</v>
      </c>
      <c r="H25" s="9" t="s">
        <v>33</v>
      </c>
      <c r="I25" s="9" t="s">
        <v>31</v>
      </c>
      <c r="J25" s="9" t="s">
        <v>33</v>
      </c>
      <c r="K25" s="9" t="s">
        <v>31</v>
      </c>
      <c r="L25" s="9" t="s">
        <v>33</v>
      </c>
      <c r="M25" s="49"/>
      <c r="N25" s="50"/>
    </row>
    <row r="26" spans="1:19" s="8" customFormat="1" ht="15.5" x14ac:dyDescent="0.35">
      <c r="A26" s="55" t="s">
        <v>4</v>
      </c>
      <c r="B26" s="56"/>
      <c r="C26" s="57"/>
      <c r="D26" s="58"/>
      <c r="E26" s="58"/>
      <c r="F26" s="58"/>
      <c r="G26" s="58"/>
      <c r="H26" s="58"/>
      <c r="I26" s="58"/>
      <c r="J26" s="58"/>
      <c r="K26" s="58"/>
      <c r="L26" s="59"/>
      <c r="M26" s="58" t="s">
        <v>5</v>
      </c>
      <c r="N26" s="59"/>
    </row>
    <row r="27" spans="1:19" s="8" customFormat="1" ht="15.5" x14ac:dyDescent="0.35">
      <c r="A27" s="22" t="s">
        <v>34</v>
      </c>
      <c r="B27" s="23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36"/>
      <c r="N27" s="36"/>
    </row>
    <row r="28" spans="1:19" s="8" customFormat="1" ht="15.5" x14ac:dyDescent="0.35">
      <c r="A28" s="22" t="s">
        <v>11</v>
      </c>
      <c r="B28" s="23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36"/>
      <c r="N28" s="36"/>
    </row>
    <row r="29" spans="1:19" s="8" customFormat="1" ht="15.5" x14ac:dyDescent="0.35">
      <c r="A29" s="22" t="s">
        <v>13</v>
      </c>
      <c r="B29" s="23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36"/>
      <c r="N29" s="36"/>
    </row>
    <row r="30" spans="1:19" s="8" customFormat="1" ht="15.5" x14ac:dyDescent="0.35">
      <c r="A30" s="22" t="s">
        <v>17</v>
      </c>
      <c r="B30" s="23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36"/>
      <c r="N30" s="36"/>
    </row>
    <row r="31" spans="1:19" s="8" customFormat="1" ht="15.5" x14ac:dyDescent="0.35">
      <c r="A31" s="22" t="s">
        <v>35</v>
      </c>
      <c r="B31" s="23"/>
      <c r="C31" s="16"/>
      <c r="D31" s="14"/>
      <c r="E31" s="14"/>
      <c r="F31" s="14"/>
      <c r="G31" s="14"/>
      <c r="H31" s="14"/>
      <c r="I31" s="14"/>
      <c r="J31" s="14"/>
      <c r="K31" s="14"/>
      <c r="L31" s="14"/>
      <c r="M31" s="36"/>
      <c r="N31" s="36"/>
    </row>
    <row r="32" spans="1:19" s="8" customFormat="1" ht="15.5" x14ac:dyDescent="0.35">
      <c r="A32" s="22" t="s">
        <v>27</v>
      </c>
      <c r="B32" s="2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37"/>
      <c r="N32" s="37"/>
    </row>
    <row r="33" spans="1:14" s="8" customFormat="1" ht="15.5" x14ac:dyDescent="0.35">
      <c r="A33" s="60" t="s">
        <v>36</v>
      </c>
      <c r="B33" s="6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61"/>
      <c r="N33" s="62"/>
    </row>
    <row r="34" spans="1:14" s="8" customFormat="1" ht="15.5" x14ac:dyDescent="0.35">
      <c r="A34" s="22" t="s">
        <v>29</v>
      </c>
      <c r="B34" s="23"/>
      <c r="C34" s="26">
        <f>IF(ISBLANK(C27), 0, IF(C27=D27, 1, 0))+IF(ISBLANK(C28), 0, IF(C28=D28, 1, 0))+IF(ISBLANK(C29), 0, IF(C29=D29, 1, 0))+IF(ISBLANK(C30), 0, IF(C30=D30, 1, 0))+IF(ISBLANK(C31), 0, IF(C31=D31, 1, 0))+IF(ISBLANK(C32), 0, IF(C32=D32, 1, 0))</f>
        <v>0</v>
      </c>
      <c r="D34" s="27"/>
      <c r="E34" s="26">
        <f>IF(ISBLANK(E27), 0, IF(E27=F27, 1, 0))+IF(ISBLANK(E28), 0, IF(E28=F28, 1, 0))+IF(ISBLANK(E29), 0, IF(E29=F29, 1, 0))+IF(ISBLANK(E30), 0, IF(E30=F30, 1, 0))+IF(ISBLANK(E31), 0, IF(E31=F31, 1, 0))+IF(ISBLANK(E32), 0, IF(E32=F32, 1, 0))</f>
        <v>0</v>
      </c>
      <c r="F34" s="27"/>
      <c r="G34" s="26">
        <f>IF(ISBLANK(G27), 0, IF(G27=H27, 1, 0))+IF(ISBLANK(G28), 0, IF(G28=H28, 1, 0))+IF(ISBLANK(G29), 0, IF(G29=H29, 1, 0))+IF(ISBLANK(G30), 0, IF(G30=H30, 1, 0))+IF(ISBLANK(G31), 0, IF(G31=H31, 1, 0))+IF(ISBLANK(G32), 0, IF(G32=H32, 1, 0))</f>
        <v>0</v>
      </c>
      <c r="H34" s="27"/>
      <c r="I34" s="26">
        <f>IF(ISBLANK(I27), 0, IF(I27=J27, 1, 0))+IF(ISBLANK(I28), 0, IF(I28=J28, 1, 0))+IF(ISBLANK(I29), 0, IF(I29=J29, 1, 0))+IF(ISBLANK(I30), 0, IF(I30=J30, 1, 0))+IF(ISBLANK(I31), 0, IF(I31=J31, 1, 0))+IF(ISBLANK(I32), 0, IF(I32=J32, 1, 0))</f>
        <v>0</v>
      </c>
      <c r="J34" s="27"/>
      <c r="K34" s="26">
        <f>IF(ISBLANK(K27), 0, IF(K27=L27, 1, 0))+IF(ISBLANK(K28), 0, IF(K28=L28, 1, 0))+IF(ISBLANK(K29), 0, IF(K29=L29, 1, 0))+IF(ISBLANK(K30), 0, IF(K30=L30, 1, 0))+IF(ISBLANK(K31), 0, IF(K31=L31, 1, 0))+IF(ISBLANK(K32), 0, IF(K32=L32, 1, 0))</f>
        <v>0</v>
      </c>
      <c r="L34" s="27"/>
      <c r="M34" s="29">
        <f>SUM(C34:L34)</f>
        <v>0</v>
      </c>
      <c r="N34" s="29"/>
    </row>
    <row r="35" spans="1:14" s="8" customFormat="1" ht="15.5" x14ac:dyDescent="0.35">
      <c r="A35" s="22" t="s">
        <v>30</v>
      </c>
      <c r="B35" s="23"/>
      <c r="C35" s="22">
        <f>COUNTA(D27:D32)</f>
        <v>0</v>
      </c>
      <c r="D35" s="23"/>
      <c r="E35" s="22">
        <f>COUNTA(F27:F32)</f>
        <v>0</v>
      </c>
      <c r="F35" s="23"/>
      <c r="G35" s="22">
        <f>COUNTA(H27:H32)</f>
        <v>0</v>
      </c>
      <c r="H35" s="23"/>
      <c r="I35" s="22">
        <f>COUNTA(J27:J32)</f>
        <v>0</v>
      </c>
      <c r="J35" s="23"/>
      <c r="K35" s="22">
        <f>COUNTA(L27:L32)</f>
        <v>0</v>
      </c>
      <c r="L35" s="23"/>
      <c r="M35" s="29">
        <f>SUM(C35:L35)</f>
        <v>0</v>
      </c>
      <c r="N35" s="29"/>
    </row>
    <row r="36" spans="1:14" x14ac:dyDescent="0.3">
      <c r="B36" s="17"/>
      <c r="C36" s="17"/>
    </row>
    <row r="37" spans="1:14" x14ac:dyDescent="0.3">
      <c r="B37" s="18"/>
      <c r="C37" s="18"/>
    </row>
    <row r="38" spans="1:14" x14ac:dyDescent="0.3">
      <c r="B38" s="18"/>
      <c r="C38" s="18"/>
    </row>
    <row r="39" spans="1:14" x14ac:dyDescent="0.3">
      <c r="B39" s="18"/>
      <c r="C39" s="18"/>
    </row>
    <row r="40" spans="1:14" x14ac:dyDescent="0.3">
      <c r="B40" s="18"/>
      <c r="C40" s="18"/>
    </row>
    <row r="41" spans="1:14" x14ac:dyDescent="0.3">
      <c r="B41" s="18"/>
      <c r="C41" s="18"/>
    </row>
    <row r="42" spans="1:14" x14ac:dyDescent="0.3">
      <c r="B42" s="18"/>
      <c r="C42" s="18"/>
    </row>
  </sheetData>
  <mergeCells count="85">
    <mergeCell ref="M35:N35"/>
    <mergeCell ref="B6:I6"/>
    <mergeCell ref="B7:I7"/>
    <mergeCell ref="B8:I8"/>
    <mergeCell ref="B9:I9"/>
    <mergeCell ref="M29:N29"/>
    <mergeCell ref="M30:N30"/>
    <mergeCell ref="M31:N31"/>
    <mergeCell ref="M32:N32"/>
    <mergeCell ref="M34:N34"/>
    <mergeCell ref="M24:N25"/>
    <mergeCell ref="M26:N26"/>
    <mergeCell ref="M27:N27"/>
    <mergeCell ref="M28:N28"/>
    <mergeCell ref="E35:F35"/>
    <mergeCell ref="G35:H35"/>
    <mergeCell ref="A22:B22"/>
    <mergeCell ref="M22:N22"/>
    <mergeCell ref="C21:D21"/>
    <mergeCell ref="C22:D22"/>
    <mergeCell ref="E21:F21"/>
    <mergeCell ref="E22:F22"/>
    <mergeCell ref="G21:H21"/>
    <mergeCell ref="G22:H22"/>
    <mergeCell ref="C35:D35"/>
    <mergeCell ref="A30:B30"/>
    <mergeCell ref="A31:B31"/>
    <mergeCell ref="A32:B32"/>
    <mergeCell ref="A33:B33"/>
    <mergeCell ref="A34:B34"/>
    <mergeCell ref="C33:L33"/>
    <mergeCell ref="C34:D34"/>
    <mergeCell ref="E34:F34"/>
    <mergeCell ref="G34:H34"/>
    <mergeCell ref="I34:J34"/>
    <mergeCell ref="K34:L34"/>
    <mergeCell ref="I35:J35"/>
    <mergeCell ref="K35:L35"/>
    <mergeCell ref="A35:B35"/>
    <mergeCell ref="M19:N19"/>
    <mergeCell ref="A26:B26"/>
    <mergeCell ref="A27:B27"/>
    <mergeCell ref="A28:B28"/>
    <mergeCell ref="A29:B29"/>
    <mergeCell ref="I22:J22"/>
    <mergeCell ref="C26:L26"/>
    <mergeCell ref="C20:L20"/>
    <mergeCell ref="C24:D24"/>
    <mergeCell ref="E24:F24"/>
    <mergeCell ref="G24:H24"/>
    <mergeCell ref="I24:J24"/>
    <mergeCell ref="K24:L24"/>
    <mergeCell ref="K21:L21"/>
    <mergeCell ref="K22:L22"/>
    <mergeCell ref="M21:N21"/>
    <mergeCell ref="A18:B18"/>
    <mergeCell ref="A19:B19"/>
    <mergeCell ref="A20:B20"/>
    <mergeCell ref="A21:B21"/>
    <mergeCell ref="M13:N13"/>
    <mergeCell ref="A13:B13"/>
    <mergeCell ref="C13:L13"/>
    <mergeCell ref="A14:B14"/>
    <mergeCell ref="A15:B15"/>
    <mergeCell ref="A16:B16"/>
    <mergeCell ref="A17:B17"/>
    <mergeCell ref="I21:J21"/>
    <mergeCell ref="M15:N15"/>
    <mergeCell ref="M16:N16"/>
    <mergeCell ref="M17:N17"/>
    <mergeCell ref="M18:N18"/>
    <mergeCell ref="M11:N12"/>
    <mergeCell ref="M14:N14"/>
    <mergeCell ref="A3:K3"/>
    <mergeCell ref="A2:K2"/>
    <mergeCell ref="A4:K4"/>
    <mergeCell ref="C11:D11"/>
    <mergeCell ref="E11:F11"/>
    <mergeCell ref="G11:H11"/>
    <mergeCell ref="I11:J11"/>
    <mergeCell ref="K11:L11"/>
    <mergeCell ref="K7:L7"/>
    <mergeCell ref="K8:L8"/>
    <mergeCell ref="K9:L9"/>
    <mergeCell ref="B10:N10"/>
  </mergeCells>
  <dataValidations count="4">
    <dataValidation type="list" allowBlank="1" showInputMessage="1" showErrorMessage="1" sqref="B38:C38 C28:L28 C15:L15" xr:uid="{8478AEB8-2FDD-4C39-994E-87B8EB97FD7E}">
      <formula1>ResidentialStatus</formula1>
    </dataValidation>
    <dataValidation type="list" allowBlank="1" showInputMessage="1" showErrorMessage="1" sqref="B39:C39 C16:L16 C29:L29" xr:uid="{E2CCC6F3-A4B3-4CAE-8AC0-AB4ABFD07F4A}">
      <formula1>EmploymentStatus</formula1>
    </dataValidation>
    <dataValidation type="list" allowBlank="1" showInputMessage="1" showErrorMessage="1" sqref="B40:C40 C17:L17 C30:L30" xr:uid="{2FAF0628-5F7E-447A-848D-EF2A6D7091BA}">
      <formula1>DischargeReason</formula1>
    </dataValidation>
    <dataValidation type="list" allowBlank="1" showInputMessage="1" showErrorMessage="1" sqref="B42:C42 C19:L19 C32:L32" xr:uid="{4EFD5855-C097-495C-8617-139898536D5B}">
      <formula1>Social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1A2C7C-44C7-4FAD-87B5-64F2FC52568F}">
          <x14:formula1>
            <xm:f>Lookup!$E$2:$E$4</xm:f>
          </x14:formula1>
          <xm:sqref>B37:C37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FEDCC-1846-40DF-A6F8-12C9AD4CAE24}">
  <dimension ref="A1:I20"/>
  <sheetViews>
    <sheetView workbookViewId="0"/>
  </sheetViews>
  <sheetFormatPr defaultColWidth="9.08984375" defaultRowHeight="15.5" x14ac:dyDescent="0.35"/>
  <cols>
    <col min="1" max="1" width="40.26953125" style="1" bestFit="1" customWidth="1"/>
    <col min="2" max="2" width="51.81640625" style="1" bestFit="1" customWidth="1"/>
    <col min="3" max="3" width="67.7265625" style="1" bestFit="1" customWidth="1"/>
    <col min="4" max="4" width="26.81640625" style="1" bestFit="1" customWidth="1"/>
    <col min="5" max="5" width="11.81640625" style="1" bestFit="1" customWidth="1"/>
    <col min="6" max="7" width="9.08984375" style="1"/>
    <col min="8" max="8" width="20" style="1" bestFit="1" customWidth="1"/>
    <col min="9" max="16384" width="9.08984375" style="1"/>
  </cols>
  <sheetData>
    <row r="1" spans="1:9" x14ac:dyDescent="0.35">
      <c r="A1" s="1" t="s">
        <v>11</v>
      </c>
      <c r="B1" s="1" t="s">
        <v>13</v>
      </c>
      <c r="C1" s="1" t="s">
        <v>17</v>
      </c>
      <c r="D1" s="1" t="s">
        <v>27</v>
      </c>
      <c r="E1" s="1" t="s">
        <v>28</v>
      </c>
      <c r="H1" s="1" t="s">
        <v>18</v>
      </c>
      <c r="I1" s="1" t="s">
        <v>19</v>
      </c>
    </row>
    <row r="2" spans="1:9" x14ac:dyDescent="0.35">
      <c r="A2" s="1" t="s">
        <v>38</v>
      </c>
      <c r="B2" s="1" t="s">
        <v>57</v>
      </c>
      <c r="C2" s="1" t="s">
        <v>70</v>
      </c>
      <c r="D2" s="1" t="s">
        <v>82</v>
      </c>
      <c r="H2" s="1" t="s">
        <v>11</v>
      </c>
      <c r="I2" s="1" t="s">
        <v>20</v>
      </c>
    </row>
    <row r="3" spans="1:9" x14ac:dyDescent="0.35">
      <c r="A3" s="1" t="s">
        <v>39</v>
      </c>
      <c r="B3" s="1" t="s">
        <v>58</v>
      </c>
      <c r="C3" s="1" t="s">
        <v>71</v>
      </c>
      <c r="D3" s="1" t="s">
        <v>83</v>
      </c>
      <c r="H3" s="1" t="s">
        <v>12</v>
      </c>
      <c r="I3" s="1" t="s">
        <v>20</v>
      </c>
    </row>
    <row r="4" spans="1:9" x14ac:dyDescent="0.35">
      <c r="A4" s="1" t="s">
        <v>40</v>
      </c>
      <c r="B4" s="1" t="s">
        <v>26</v>
      </c>
      <c r="C4" s="1" t="s">
        <v>72</v>
      </c>
      <c r="D4" s="1" t="s">
        <v>84</v>
      </c>
      <c r="H4" s="1" t="s">
        <v>14</v>
      </c>
      <c r="I4" s="1" t="s">
        <v>21</v>
      </c>
    </row>
    <row r="5" spans="1:9" x14ac:dyDescent="0.35">
      <c r="A5" s="1" t="s">
        <v>41</v>
      </c>
      <c r="B5" s="1" t="s">
        <v>59</v>
      </c>
      <c r="C5" s="1" t="s">
        <v>73</v>
      </c>
      <c r="D5" s="1" t="s">
        <v>85</v>
      </c>
      <c r="H5" s="1" t="s">
        <v>15</v>
      </c>
      <c r="I5" s="1" t="s">
        <v>20</v>
      </c>
    </row>
    <row r="6" spans="1:9" x14ac:dyDescent="0.35">
      <c r="A6" s="1" t="s">
        <v>42</v>
      </c>
      <c r="B6" s="1" t="s">
        <v>60</v>
      </c>
      <c r="C6" s="1" t="s">
        <v>74</v>
      </c>
      <c r="D6" s="1" t="s">
        <v>86</v>
      </c>
      <c r="H6" s="1" t="s">
        <v>16</v>
      </c>
      <c r="I6" s="1" t="s">
        <v>21</v>
      </c>
    </row>
    <row r="7" spans="1:9" x14ac:dyDescent="0.35">
      <c r="A7" s="1" t="s">
        <v>43</v>
      </c>
      <c r="B7" s="1" t="s">
        <v>61</v>
      </c>
      <c r="C7" s="1" t="s">
        <v>75</v>
      </c>
      <c r="D7" s="1" t="s">
        <v>87</v>
      </c>
      <c r="H7" s="1" t="s">
        <v>17</v>
      </c>
      <c r="I7" s="1" t="s">
        <v>22</v>
      </c>
    </row>
    <row r="8" spans="1:9" x14ac:dyDescent="0.35">
      <c r="A8" s="1" t="s">
        <v>44</v>
      </c>
      <c r="B8" s="1" t="s">
        <v>62</v>
      </c>
      <c r="C8" s="1" t="s">
        <v>76</v>
      </c>
      <c r="D8" s="1" t="s">
        <v>69</v>
      </c>
      <c r="H8" s="1" t="s">
        <v>23</v>
      </c>
      <c r="I8" s="1" t="s">
        <v>22</v>
      </c>
    </row>
    <row r="9" spans="1:9" x14ac:dyDescent="0.35">
      <c r="A9" s="1" t="s">
        <v>45</v>
      </c>
      <c r="B9" s="1" t="s">
        <v>63</v>
      </c>
      <c r="C9" s="1" t="s">
        <v>77</v>
      </c>
      <c r="H9" s="1" t="s">
        <v>24</v>
      </c>
      <c r="I9" s="1" t="s">
        <v>20</v>
      </c>
    </row>
    <row r="10" spans="1:9" x14ac:dyDescent="0.35">
      <c r="A10" s="1" t="s">
        <v>46</v>
      </c>
      <c r="B10" s="1" t="s">
        <v>64</v>
      </c>
      <c r="C10" s="1" t="s">
        <v>78</v>
      </c>
      <c r="H10" s="1" t="s">
        <v>25</v>
      </c>
      <c r="I10" s="1" t="s">
        <v>20</v>
      </c>
    </row>
    <row r="11" spans="1:9" x14ac:dyDescent="0.35">
      <c r="A11" s="1" t="s">
        <v>47</v>
      </c>
      <c r="B11" s="1" t="s">
        <v>65</v>
      </c>
      <c r="C11" s="1" t="s">
        <v>79</v>
      </c>
    </row>
    <row r="12" spans="1:9" x14ac:dyDescent="0.35">
      <c r="A12" s="1" t="s">
        <v>48</v>
      </c>
      <c r="B12" s="1" t="s">
        <v>66</v>
      </c>
      <c r="C12" s="1" t="s">
        <v>80</v>
      </c>
    </row>
    <row r="13" spans="1:9" x14ac:dyDescent="0.35">
      <c r="A13" s="1" t="s">
        <v>49</v>
      </c>
      <c r="B13" s="1" t="s">
        <v>67</v>
      </c>
      <c r="C13" s="1" t="s">
        <v>69</v>
      </c>
    </row>
    <row r="14" spans="1:9" x14ac:dyDescent="0.35">
      <c r="A14" s="1" t="s">
        <v>50</v>
      </c>
      <c r="B14" s="1" t="s">
        <v>68</v>
      </c>
      <c r="C14" s="1" t="s">
        <v>81</v>
      </c>
    </row>
    <row r="15" spans="1:9" x14ac:dyDescent="0.35">
      <c r="A15" s="1" t="s">
        <v>51</v>
      </c>
      <c r="B15" s="1" t="s">
        <v>69</v>
      </c>
    </row>
    <row r="16" spans="1:9" x14ac:dyDescent="0.35">
      <c r="A16" s="1" t="s">
        <v>52</v>
      </c>
    </row>
    <row r="17" spans="1:1" x14ac:dyDescent="0.35">
      <c r="A17" s="1" t="s">
        <v>53</v>
      </c>
    </row>
    <row r="18" spans="1:1" x14ac:dyDescent="0.35">
      <c r="A18" s="1" t="s">
        <v>54</v>
      </c>
    </row>
    <row r="19" spans="1:1" x14ac:dyDescent="0.35">
      <c r="A19" s="1" t="s">
        <v>55</v>
      </c>
    </row>
    <row r="20" spans="1:1" x14ac:dyDescent="0.35">
      <c r="A20" s="1" t="s">
        <v>56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7DAF7441B79440A93F3BEEA602151A" ma:contentTypeVersion="18" ma:contentTypeDescription="Create a new document." ma:contentTypeScope="" ma:versionID="c2f9218a257eea2fac9a791376ad3ace">
  <xsd:schema xmlns:xsd="http://www.w3.org/2001/XMLSchema" xmlns:xs="http://www.w3.org/2001/XMLSchema" xmlns:p="http://schemas.microsoft.com/office/2006/metadata/properties" xmlns:ns2="d79b4513-5bb4-416c-9737-7918eab71294" xmlns:ns3="6f2c78f5-fd6c-4be8-9f8d-f462ca909923" targetNamespace="http://schemas.microsoft.com/office/2006/metadata/properties" ma:root="true" ma:fieldsID="23934115491a0a9b76ea05f8e8916303" ns2:_="" ns3:_="">
    <xsd:import namespace="d79b4513-5bb4-416c-9737-7918eab71294"/>
    <xsd:import namespace="6f2c78f5-fd6c-4be8-9f8d-f462ca9099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b4513-5bb4-416c-9737-7918eab712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413cbe6-395a-4b72-8c9b-080aece740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c78f5-fd6c-4be8-9f8d-f462ca9099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eba4fb8-652a-432f-912c-6204eec8795c}" ma:internalName="TaxCatchAll" ma:showField="CatchAllData" ma:web="6f2c78f5-fd6c-4be8-9f8d-f462ca9099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FEC614-DBF9-4DE4-B57C-B181A86BCF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5F9E6E-7337-4F48-81CB-F216B1D7B8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9b4513-5bb4-416c-9737-7918eab71294"/>
    <ds:schemaRef ds:uri="6f2c78f5-fd6c-4be8-9f8d-f462ca9099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Chart Review</vt:lpstr>
      <vt:lpstr>Lookup</vt:lpstr>
      <vt:lpstr>DischargeReason</vt:lpstr>
      <vt:lpstr>EmploymentStatus</vt:lpstr>
      <vt:lpstr>ResidentialStatus</vt:lpstr>
      <vt:lpstr>Social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NMunoz</dc:creator>
  <cp:lastModifiedBy>Christopher Chung</cp:lastModifiedBy>
  <cp:lastPrinted>2014-06-27T20:35:52Z</cp:lastPrinted>
  <dcterms:created xsi:type="dcterms:W3CDTF">2014-06-27T14:38:54Z</dcterms:created>
  <dcterms:modified xsi:type="dcterms:W3CDTF">2024-09-27T19:51:05Z</dcterms:modified>
</cp:coreProperties>
</file>